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https://mstate-my.sharepoint.com/personal/mb2073_msstate_edu/Documents/Facilities/Custodial/RFP 2026/Final RFP Documents/final/"/>
    </mc:Choice>
  </mc:AlternateContent>
  <xr:revisionPtr revIDLastSave="8" documentId="11_29E4A3591169109F6211809747D9367A6476900E" xr6:coauthVersionLast="47" xr6:coauthVersionMax="47" xr10:uidLastSave="{4BA1C6FF-74E8-D24B-8C24-C24BA06DDABB}"/>
  <bookViews>
    <workbookView xWindow="0" yWindow="600" windowWidth="38400" windowHeight="19300" xr2:uid="{00000000-000D-0000-FFFF-FFFF00000000}"/>
  </bookViews>
  <sheets>
    <sheet name="Cost Work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8" i="1" l="1"/>
  <c r="E47" i="1"/>
  <c r="E46" i="1"/>
  <c r="E45" i="1"/>
  <c r="E44" i="1"/>
  <c r="E43" i="1"/>
  <c r="E42" i="1"/>
  <c r="E41" i="1"/>
  <c r="E40" i="1"/>
  <c r="E35" i="1"/>
  <c r="C22" i="1"/>
  <c r="B22" i="1"/>
  <c r="E21" i="1"/>
  <c r="E20" i="1"/>
  <c r="E19" i="1"/>
  <c r="E18" i="1"/>
  <c r="E17" i="1"/>
  <c r="E66" i="1" s="1"/>
  <c r="E16" i="1"/>
  <c r="E15" i="1"/>
  <c r="E14" i="1"/>
  <c r="E13" i="1"/>
  <c r="E12" i="1"/>
  <c r="E11" i="1"/>
  <c r="E10" i="1"/>
  <c r="E9" i="1"/>
  <c r="E8" i="1"/>
  <c r="E7" i="1"/>
  <c r="E22" i="1" s="1"/>
  <c r="E49" i="1" l="1"/>
  <c r="E65" i="1" s="1"/>
  <c r="E67" i="1" s="1"/>
</calcChain>
</file>

<file path=xl/sharedStrings.xml><?xml version="1.0" encoding="utf-8"?>
<sst xmlns="http://schemas.openxmlformats.org/spreadsheetml/2006/main" count="107" uniqueCount="78">
  <si>
    <t>Appendix E – Cost Worksheet</t>
  </si>
  <si>
    <t>Bidder:</t>
  </si>
  <si>
    <t>Indicate the option bid in the Proposal Options table at the end of this worksheet.</t>
  </si>
  <si>
    <t>DAILY CLEANING COST FOR EACH FACILITY</t>
  </si>
  <si>
    <t>Provide the monthly price for daily cleaning of each facility for twelve (12) months. Day porter services are included in the daily cleaning price. Proposers bidding on the Leo Seal Jr. Football Complex only (Option B) complete the Leo Seal row only. Proposers bidding on all facilities except Leo Seal (Option C) complete every row except Leo Seal.</t>
  </si>
  <si>
    <t>Building</t>
  </si>
  <si>
    <t>Daily Cleanable SF (Appendix D)</t>
  </si>
  <si>
    <t>Price per Month</t>
  </si>
  <si>
    <t>Months</t>
  </si>
  <si>
    <t>Yearly Total</t>
  </si>
  <si>
    <t>Davis Wade Stadium</t>
  </si>
  <si>
    <t>Dudy Noble Field</t>
  </si>
  <si>
    <t>Humphrey Coliseum</t>
  </si>
  <si>
    <t>Mize Pavilion</t>
  </si>
  <si>
    <t>Nusz Park</t>
  </si>
  <si>
    <t>Softball Indoor Clubhouse</t>
  </si>
  <si>
    <t>Rula Tennis Center / A.J. Pitts Tennis Center</t>
  </si>
  <si>
    <t>Newell-Grissom Building</t>
  </si>
  <si>
    <t>Soccer Clubhouse</t>
  </si>
  <si>
    <t>Bryan Building</t>
  </si>
  <si>
    <t>Leo Seal</t>
  </si>
  <si>
    <t>Templeton</t>
  </si>
  <si>
    <t>Shira</t>
  </si>
  <si>
    <t>Palmeiro</t>
  </si>
  <si>
    <t>Baseball Coaches Offices</t>
  </si>
  <si>
    <t>TOTAL COST</t>
  </si>
  <si>
    <t>PRESEASON CLEANING OF EACH VENUE</t>
  </si>
  <si>
    <t>Provide the cost of one full preseason cleaning of each gameday venue. Billed separately. Complete for Options A and C only.</t>
  </si>
  <si>
    <t>Venue</t>
  </si>
  <si>
    <t>Sport</t>
  </si>
  <si>
    <t>Appendix C Section</t>
  </si>
  <si>
    <t>Cleanings</t>
  </si>
  <si>
    <t>Cost</t>
  </si>
  <si>
    <t>Football</t>
  </si>
  <si>
    <t>3.2</t>
  </si>
  <si>
    <t>Baseball</t>
  </si>
  <si>
    <t>3.3</t>
  </si>
  <si>
    <t>Men's &amp; Women's Basketball</t>
  </si>
  <si>
    <t>3.4</t>
  </si>
  <si>
    <t>Softball</t>
  </si>
  <si>
    <t>3.5</t>
  </si>
  <si>
    <t>Men's &amp; Women's Tennis</t>
  </si>
  <si>
    <t>3.6 / 3.7</t>
  </si>
  <si>
    <t>Volleyball</t>
  </si>
  <si>
    <t>3.8</t>
  </si>
  <si>
    <t>Soccer Stadium</t>
  </si>
  <si>
    <t>Soccer</t>
  </si>
  <si>
    <t>3.9</t>
  </si>
  <si>
    <t>Mike Spencer Track</t>
  </si>
  <si>
    <t>Men's &amp; Women's Track</t>
  </si>
  <si>
    <t>3.10</t>
  </si>
  <si>
    <t>GAMEDAY SERVICE &amp; CLEANING</t>
  </si>
  <si>
    <t>Provide the per-game cleaning service cost for each gameday venue. Complete for Options A and C only.</t>
  </si>
  <si>
    <t>Average Games per Season</t>
  </si>
  <si>
    <t>Price / Game*</t>
  </si>
  <si>
    <t>Total Cost</t>
  </si>
  <si>
    <t>Spring Football Game (reduced capacity/partial use)</t>
  </si>
  <si>
    <t>*When two games are played at the same facility on the same day, the second game is priced at 50% of the Price / Game, so the two-game day totals 1.5x the Price / Game.</t>
  </si>
  <si>
    <t>ADDITIONAL AND EXTERNAL EVENT SERVICES</t>
  </si>
  <si>
    <t>Provide the hourly rate for additional or external event services (RFP Section 3(p)). Per-event rates are negotiated with the Athletic Department. Complete for Options A and C only.</t>
  </si>
  <si>
    <t>Service</t>
  </si>
  <si>
    <t>Unit</t>
  </si>
  <si>
    <t>Rate</t>
  </si>
  <si>
    <t>Custodial labor</t>
  </si>
  <si>
    <t>Per hour</t>
  </si>
  <si>
    <t>ANNUAL PRICE ESCALATOR</t>
  </si>
  <si>
    <t>State the annual price escalator, as a percentage, to be applied at the start of each contract year after the first year (RFP Section 10). Applies to all options.</t>
  </si>
  <si>
    <t>Item</t>
  </si>
  <si>
    <t>Annual price escalator</t>
  </si>
  <si>
    <t>Percent per year</t>
  </si>
  <si>
    <t>PROPOSAL OPTIONS – TOTAL ANNUAL PRICE</t>
  </si>
  <si>
    <t>Indicate Yes or No for each option bid. Option totals are calculated from the tables above (daily, preseason and gameday). Additional and external event services are priced separately.</t>
  </si>
  <si>
    <t>Option</t>
  </si>
  <si>
    <t>Bid? (Yes / No)</t>
  </si>
  <si>
    <t>Annual Total</t>
  </si>
  <si>
    <t>Option A – All facilities</t>
  </si>
  <si>
    <t>Option B – Leo Seal Jr. Football Complex only</t>
  </si>
  <si>
    <t>Option C – All facilities except Leo Seal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</si>
</sst>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
  </numFmts>
  <fonts count="8" x14ac:knownFonts="1">
    <font>
      <sz val="11"/>
      <color theme="1"/>
      <name val="Calibri"/>
      <family val="2"/>
      <scheme val="minor"/>
    </font>
    <font>
      <b/>
      <sz val="18"/>
      <color rgb="FF404040"/>
      <name val="Calibri"/>
      <family val="2"/>
    </font>
    <font>
      <b/>
      <sz val="10.5"/>
      <color rgb="FF000000"/>
      <name val="Calibri"/>
      <family val="2"/>
    </font>
    <font>
      <sz val="10.5"/>
      <color rgb="FF000000"/>
      <name val="Calibri"/>
      <family val="2"/>
    </font>
    <font>
      <b/>
      <sz val="13"/>
      <color rgb="FF404040"/>
      <name val="Calibri"/>
      <family val="2"/>
    </font>
    <font>
      <i/>
      <sz val="10.5"/>
      <name val="Calibri"/>
      <family val="2"/>
    </font>
    <font>
      <b/>
      <sz val="10.5"/>
      <color rgb="FFFFFFFF"/>
      <name val="Calibri"/>
      <family val="2"/>
    </font>
    <font>
      <i/>
      <sz val="10"/>
      <name val="Calibri"/>
      <family val="2"/>
    </font>
  </fonts>
  <fills count="4">
    <fill>
      <patternFill patternType="none"/>
    </fill>
    <fill>
      <patternFill patternType="gray125"/>
    </fill>
    <fill>
      <patternFill patternType="solid">
        <fgColor rgb="FFF2F2F2"/>
      </patternFill>
    </fill>
    <fill>
      <patternFill patternType="solid">
        <fgColor rgb="FF404040"/>
      </patternFill>
    </fill>
  </fills>
  <borders count="5">
    <border>
      <left/>
      <right/>
      <top/>
      <bottom/>
      <diagonal/>
    </border>
    <border>
      <left style="thin">
        <color rgb="FFA6A6A6"/>
      </left>
      <right style="thin">
        <color rgb="FFA6A6A6"/>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right/>
      <top/>
      <bottom/>
      <diagonal/>
    </border>
  </borders>
  <cellStyleXfs count="1">
    <xf numFmtId="0" fontId="0" fillId="0" borderId="0"/>
  </cellStyleXfs>
  <cellXfs count="29">
    <xf numFmtId="0" fontId="0" fillId="0" borderId="0" xfId="0"/>
    <xf numFmtId="0" fontId="1" fillId="0" borderId="0" xfId="0" applyFont="1"/>
    <xf numFmtId="0" fontId="2" fillId="0" borderId="0" xfId="0" applyFont="1"/>
    <xf numFmtId="0" fontId="4" fillId="0" borderId="0" xfId="0" applyFont="1"/>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wrapText="1"/>
    </xf>
    <xf numFmtId="0" fontId="3" fillId="0" borderId="1" xfId="0" applyFont="1" applyBorder="1"/>
    <xf numFmtId="3" fontId="3" fillId="0" borderId="1" xfId="0" applyNumberFormat="1" applyFont="1" applyBorder="1" applyAlignment="1">
      <alignment horizontal="right"/>
    </xf>
    <xf numFmtId="164" fontId="3" fillId="2" borderId="1" xfId="0" applyNumberFormat="1" applyFont="1" applyFill="1" applyBorder="1" applyProtection="1">
      <protection locked="0"/>
    </xf>
    <xf numFmtId="0" fontId="3" fillId="0" borderId="1" xfId="0" applyFont="1" applyBorder="1" applyAlignment="1">
      <alignment horizontal="center"/>
    </xf>
    <xf numFmtId="164" fontId="3" fillId="0" borderId="1" xfId="0" applyNumberFormat="1" applyFont="1" applyBorder="1"/>
    <xf numFmtId="0" fontId="2" fillId="0" borderId="1" xfId="0" applyFont="1" applyBorder="1"/>
    <xf numFmtId="3" fontId="2" fillId="0" borderId="1" xfId="0" applyNumberFormat="1" applyFont="1" applyBorder="1" applyAlignment="1">
      <alignment horizontal="right"/>
    </xf>
    <xf numFmtId="164" fontId="2" fillId="0" borderId="1" xfId="0" applyNumberFormat="1" applyFont="1" applyBorder="1"/>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Border="1" applyAlignment="1">
      <alignment horizontal="center" vertical="center"/>
    </xf>
    <xf numFmtId="164" fontId="3" fillId="2" borderId="1" xfId="0" applyNumberFormat="1" applyFont="1" applyFill="1" applyBorder="1" applyAlignment="1" applyProtection="1">
      <alignment vertical="center"/>
      <protection locked="0"/>
    </xf>
    <xf numFmtId="164" fontId="3" fillId="0" borderId="1" xfId="0" applyNumberFormat="1" applyFont="1" applyBorder="1" applyAlignment="1">
      <alignment vertical="center"/>
    </xf>
    <xf numFmtId="165" fontId="3" fillId="2" borderId="1" xfId="0" applyNumberFormat="1" applyFont="1" applyFill="1" applyBorder="1" applyProtection="1">
      <protection locked="0"/>
    </xf>
    <xf numFmtId="0" fontId="3" fillId="0" borderId="1" xfId="0" applyFont="1" applyBorder="1" applyAlignment="1" applyProtection="1">
      <alignment horizontal="center"/>
      <protection locked="0"/>
    </xf>
    <xf numFmtId="0" fontId="3" fillId="0" borderId="4" xfId="0" applyFont="1" applyBorder="1"/>
    <xf numFmtId="0" fontId="3" fillId="0" borderId="4" xfId="0" applyFont="1" applyBorder="1" applyAlignment="1">
      <alignment horizontal="center"/>
    </xf>
    <xf numFmtId="0" fontId="5" fillId="0" borderId="0" xfId="0" applyFont="1" applyAlignment="1">
      <alignment vertical="top" wrapText="1"/>
    </xf>
    <xf numFmtId="0" fontId="0" fillId="0" borderId="0" xfId="0"/>
    <xf numFmtId="0" fontId="7" fillId="0" borderId="0" xfId="0" applyFont="1"/>
    <xf numFmtId="0" fontId="3" fillId="2" borderId="1" xfId="0" applyFont="1" applyFill="1" applyBorder="1" applyProtection="1">
      <protection locked="0"/>
    </xf>
    <xf numFmtId="0" fontId="0" fillId="0" borderId="2" xfId="0" applyBorder="1" applyProtection="1">
      <protection locked="0"/>
    </xf>
    <xf numFmtId="0" fontId="0" fillId="0" borderId="3" xfId="0" applyBorder="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8"/>
  <sheetViews>
    <sheetView showGridLines="0" tabSelected="1" zoomScale="140" zoomScaleNormal="140" workbookViewId="0">
      <selection activeCell="C17" sqref="C17"/>
    </sheetView>
  </sheetViews>
  <sheetFormatPr baseColWidth="10" defaultColWidth="8.83203125" defaultRowHeight="15" x14ac:dyDescent="0.2"/>
  <cols>
    <col min="1" max="1" width="44" customWidth="1"/>
    <col min="2" max="2" width="30" customWidth="1"/>
    <col min="3" max="3" width="20" customWidth="1"/>
    <col min="4" max="4" width="14" customWidth="1"/>
    <col min="5" max="5" width="20" customWidth="1"/>
  </cols>
  <sheetData>
    <row r="1" spans="1:5" ht="24" customHeight="1" x14ac:dyDescent="0.3">
      <c r="A1" s="1" t="s">
        <v>0</v>
      </c>
    </row>
    <row r="2" spans="1:5" x14ac:dyDescent="0.2">
      <c r="A2" s="2" t="s">
        <v>1</v>
      </c>
      <c r="B2" s="26"/>
      <c r="C2" s="27"/>
      <c r="D2" s="28"/>
    </row>
    <row r="3" spans="1:5" ht="20" customHeight="1" x14ac:dyDescent="0.2">
      <c r="A3" s="23" t="s">
        <v>2</v>
      </c>
      <c r="B3" s="24"/>
      <c r="C3" s="24"/>
      <c r="D3" s="24"/>
      <c r="E3" s="24"/>
    </row>
    <row r="4" spans="1:5" ht="17" customHeight="1" x14ac:dyDescent="0.2">
      <c r="A4" s="3" t="s">
        <v>3</v>
      </c>
    </row>
    <row r="5" spans="1:5" ht="62" customHeight="1" x14ac:dyDescent="0.2">
      <c r="A5" s="23" t="s">
        <v>4</v>
      </c>
      <c r="B5" s="24"/>
      <c r="C5" s="24"/>
      <c r="D5" s="24"/>
      <c r="E5" s="24"/>
    </row>
    <row r="6" spans="1:5" ht="32" customHeight="1" x14ac:dyDescent="0.2">
      <c r="A6" s="4" t="s">
        <v>5</v>
      </c>
      <c r="B6" s="4" t="s">
        <v>6</v>
      </c>
      <c r="C6" s="5" t="s">
        <v>7</v>
      </c>
      <c r="D6" s="5" t="s">
        <v>8</v>
      </c>
      <c r="E6" s="5" t="s">
        <v>9</v>
      </c>
    </row>
    <row r="7" spans="1:5" x14ac:dyDescent="0.2">
      <c r="A7" s="6" t="s">
        <v>10</v>
      </c>
      <c r="B7" s="7">
        <v>9384</v>
      </c>
      <c r="C7" s="8">
        <v>0</v>
      </c>
      <c r="D7" s="9">
        <v>12</v>
      </c>
      <c r="E7" s="10">
        <f t="shared" ref="E7:E21" si="0">C7*D7</f>
        <v>0</v>
      </c>
    </row>
    <row r="8" spans="1:5" x14ac:dyDescent="0.2">
      <c r="A8" s="6" t="s">
        <v>11</v>
      </c>
      <c r="B8" s="7">
        <v>16325</v>
      </c>
      <c r="C8" s="8">
        <v>0</v>
      </c>
      <c r="D8" s="9">
        <v>12</v>
      </c>
      <c r="E8" s="10">
        <f t="shared" si="0"/>
        <v>0</v>
      </c>
    </row>
    <row r="9" spans="1:5" x14ac:dyDescent="0.2">
      <c r="A9" s="6" t="s">
        <v>12</v>
      </c>
      <c r="B9" s="7">
        <v>24078</v>
      </c>
      <c r="C9" s="8">
        <v>0</v>
      </c>
      <c r="D9" s="9">
        <v>12</v>
      </c>
      <c r="E9" s="10">
        <f t="shared" si="0"/>
        <v>0</v>
      </c>
    </row>
    <row r="10" spans="1:5" x14ac:dyDescent="0.2">
      <c r="A10" s="6" t="s">
        <v>13</v>
      </c>
      <c r="B10" s="7">
        <v>26971</v>
      </c>
      <c r="C10" s="8">
        <v>0</v>
      </c>
      <c r="D10" s="9">
        <v>12</v>
      </c>
      <c r="E10" s="10">
        <f t="shared" si="0"/>
        <v>0</v>
      </c>
    </row>
    <row r="11" spans="1:5" x14ac:dyDescent="0.2">
      <c r="A11" s="6" t="s">
        <v>14</v>
      </c>
      <c r="B11" s="7">
        <v>371</v>
      </c>
      <c r="C11" s="8">
        <v>0</v>
      </c>
      <c r="D11" s="9">
        <v>12</v>
      </c>
      <c r="E11" s="10">
        <f t="shared" si="0"/>
        <v>0</v>
      </c>
    </row>
    <row r="12" spans="1:5" x14ac:dyDescent="0.2">
      <c r="A12" s="6" t="s">
        <v>15</v>
      </c>
      <c r="B12" s="7">
        <v>10723</v>
      </c>
      <c r="C12" s="8">
        <v>0</v>
      </c>
      <c r="D12" s="9">
        <v>12</v>
      </c>
      <c r="E12" s="10">
        <f t="shared" si="0"/>
        <v>0</v>
      </c>
    </row>
    <row r="13" spans="1:5" x14ac:dyDescent="0.2">
      <c r="A13" s="6" t="s">
        <v>16</v>
      </c>
      <c r="B13" s="7">
        <v>4860</v>
      </c>
      <c r="C13" s="8">
        <v>0</v>
      </c>
      <c r="D13" s="9">
        <v>12</v>
      </c>
      <c r="E13" s="10">
        <f t="shared" si="0"/>
        <v>0</v>
      </c>
    </row>
    <row r="14" spans="1:5" x14ac:dyDescent="0.2">
      <c r="A14" s="6" t="s">
        <v>17</v>
      </c>
      <c r="B14" s="7">
        <v>9519</v>
      </c>
      <c r="C14" s="8">
        <v>0</v>
      </c>
      <c r="D14" s="9">
        <v>12</v>
      </c>
      <c r="E14" s="10">
        <f t="shared" si="0"/>
        <v>0</v>
      </c>
    </row>
    <row r="15" spans="1:5" x14ac:dyDescent="0.2">
      <c r="A15" s="6" t="s">
        <v>18</v>
      </c>
      <c r="B15" s="7">
        <v>2783</v>
      </c>
      <c r="C15" s="8">
        <v>0</v>
      </c>
      <c r="D15" s="9">
        <v>12</v>
      </c>
      <c r="E15" s="10">
        <f t="shared" si="0"/>
        <v>0</v>
      </c>
    </row>
    <row r="16" spans="1:5" x14ac:dyDescent="0.2">
      <c r="A16" s="6" t="s">
        <v>19</v>
      </c>
      <c r="B16" s="7">
        <v>23821</v>
      </c>
      <c r="C16" s="8">
        <v>0</v>
      </c>
      <c r="D16" s="9">
        <v>12</v>
      </c>
      <c r="E16" s="10">
        <f t="shared" si="0"/>
        <v>0</v>
      </c>
    </row>
    <row r="17" spans="1:5" x14ac:dyDescent="0.2">
      <c r="A17" s="6" t="s">
        <v>20</v>
      </c>
      <c r="B17" s="7">
        <v>55415</v>
      </c>
      <c r="C17" s="8">
        <v>0</v>
      </c>
      <c r="D17" s="9">
        <v>12</v>
      </c>
      <c r="E17" s="10">
        <f t="shared" si="0"/>
        <v>0</v>
      </c>
    </row>
    <row r="18" spans="1:5" x14ac:dyDescent="0.2">
      <c r="A18" s="6" t="s">
        <v>21</v>
      </c>
      <c r="B18" s="7">
        <v>31447</v>
      </c>
      <c r="C18" s="8">
        <v>0</v>
      </c>
      <c r="D18" s="9">
        <v>12</v>
      </c>
      <c r="E18" s="10">
        <f t="shared" si="0"/>
        <v>0</v>
      </c>
    </row>
    <row r="19" spans="1:5" x14ac:dyDescent="0.2">
      <c r="A19" s="6" t="s">
        <v>22</v>
      </c>
      <c r="B19" s="7">
        <v>38755</v>
      </c>
      <c r="C19" s="8">
        <v>0</v>
      </c>
      <c r="D19" s="9">
        <v>12</v>
      </c>
      <c r="E19" s="10">
        <f t="shared" si="0"/>
        <v>0</v>
      </c>
    </row>
    <row r="20" spans="1:5" x14ac:dyDescent="0.2">
      <c r="A20" s="6" t="s">
        <v>23</v>
      </c>
      <c r="B20" s="7">
        <v>1690</v>
      </c>
      <c r="C20" s="8">
        <v>0</v>
      </c>
      <c r="D20" s="9">
        <v>12</v>
      </c>
      <c r="E20" s="10">
        <f t="shared" si="0"/>
        <v>0</v>
      </c>
    </row>
    <row r="21" spans="1:5" x14ac:dyDescent="0.2">
      <c r="A21" s="6" t="s">
        <v>24</v>
      </c>
      <c r="B21" s="7">
        <v>3679</v>
      </c>
      <c r="C21" s="8">
        <v>0</v>
      </c>
      <c r="D21" s="9">
        <v>12</v>
      </c>
      <c r="E21" s="10">
        <f t="shared" si="0"/>
        <v>0</v>
      </c>
    </row>
    <row r="22" spans="1:5" x14ac:dyDescent="0.2">
      <c r="A22" s="11" t="s">
        <v>25</v>
      </c>
      <c r="B22" s="12">
        <f>SUM(B7:B21)</f>
        <v>259821</v>
      </c>
      <c r="C22" s="13">
        <f>SUM(C7:C21)</f>
        <v>0</v>
      </c>
      <c r="D22" s="6"/>
      <c r="E22" s="13">
        <f>SUM(E7:E21)</f>
        <v>0</v>
      </c>
    </row>
    <row r="24" spans="1:5" ht="17" customHeight="1" x14ac:dyDescent="0.2">
      <c r="A24" s="3" t="s">
        <v>26</v>
      </c>
    </row>
    <row r="25" spans="1:5" ht="30" customHeight="1" x14ac:dyDescent="0.2">
      <c r="A25" s="23" t="s">
        <v>27</v>
      </c>
      <c r="B25" s="24"/>
      <c r="C25" s="24"/>
      <c r="D25" s="24"/>
      <c r="E25" s="24"/>
    </row>
    <row r="26" spans="1:5" ht="32" customHeight="1" x14ac:dyDescent="0.2">
      <c r="A26" s="4" t="s">
        <v>28</v>
      </c>
      <c r="B26" s="4" t="s">
        <v>29</v>
      </c>
      <c r="C26" s="5" t="s">
        <v>30</v>
      </c>
      <c r="D26" s="5" t="s">
        <v>31</v>
      </c>
      <c r="E26" s="5" t="s">
        <v>32</v>
      </c>
    </row>
    <row r="27" spans="1:5" x14ac:dyDescent="0.2">
      <c r="A27" s="6" t="s">
        <v>10</v>
      </c>
      <c r="B27" s="6" t="s">
        <v>33</v>
      </c>
      <c r="C27" s="9" t="s">
        <v>34</v>
      </c>
      <c r="D27" s="9">
        <v>1</v>
      </c>
      <c r="E27" s="8">
        <v>0</v>
      </c>
    </row>
    <row r="28" spans="1:5" x14ac:dyDescent="0.2">
      <c r="A28" s="6" t="s">
        <v>11</v>
      </c>
      <c r="B28" s="6" t="s">
        <v>35</v>
      </c>
      <c r="C28" s="9" t="s">
        <v>36</v>
      </c>
      <c r="D28" s="9">
        <v>1</v>
      </c>
      <c r="E28" s="8">
        <v>0</v>
      </c>
    </row>
    <row r="29" spans="1:5" x14ac:dyDescent="0.2">
      <c r="A29" s="6" t="s">
        <v>12</v>
      </c>
      <c r="B29" s="6" t="s">
        <v>37</v>
      </c>
      <c r="C29" s="9" t="s">
        <v>38</v>
      </c>
      <c r="D29" s="9">
        <v>1</v>
      </c>
      <c r="E29" s="8">
        <v>0</v>
      </c>
    </row>
    <row r="30" spans="1:5" x14ac:dyDescent="0.2">
      <c r="A30" s="6" t="s">
        <v>14</v>
      </c>
      <c r="B30" s="6" t="s">
        <v>39</v>
      </c>
      <c r="C30" s="9" t="s">
        <v>40</v>
      </c>
      <c r="D30" s="9">
        <v>1</v>
      </c>
      <c r="E30" s="8">
        <v>0</v>
      </c>
    </row>
    <row r="31" spans="1:5" x14ac:dyDescent="0.2">
      <c r="A31" s="6" t="s">
        <v>16</v>
      </c>
      <c r="B31" s="6" t="s">
        <v>41</v>
      </c>
      <c r="C31" s="9" t="s">
        <v>42</v>
      </c>
      <c r="D31" s="9">
        <v>1</v>
      </c>
      <c r="E31" s="8">
        <v>0</v>
      </c>
    </row>
    <row r="32" spans="1:5" x14ac:dyDescent="0.2">
      <c r="A32" s="6" t="s">
        <v>17</v>
      </c>
      <c r="B32" s="6" t="s">
        <v>43</v>
      </c>
      <c r="C32" s="9" t="s">
        <v>44</v>
      </c>
      <c r="D32" s="9">
        <v>1</v>
      </c>
      <c r="E32" s="8">
        <v>0</v>
      </c>
    </row>
    <row r="33" spans="1:5" x14ac:dyDescent="0.2">
      <c r="A33" s="6" t="s">
        <v>45</v>
      </c>
      <c r="B33" s="6" t="s">
        <v>46</v>
      </c>
      <c r="C33" s="9" t="s">
        <v>47</v>
      </c>
      <c r="D33" s="9">
        <v>1</v>
      </c>
      <c r="E33" s="8">
        <v>0</v>
      </c>
    </row>
    <row r="34" spans="1:5" x14ac:dyDescent="0.2">
      <c r="A34" s="6" t="s">
        <v>48</v>
      </c>
      <c r="B34" s="6" t="s">
        <v>49</v>
      </c>
      <c r="C34" s="9" t="s">
        <v>50</v>
      </c>
      <c r="D34" s="9">
        <v>1</v>
      </c>
      <c r="E34" s="8">
        <v>0</v>
      </c>
    </row>
    <row r="35" spans="1:5" x14ac:dyDescent="0.2">
      <c r="A35" s="11" t="s">
        <v>25</v>
      </c>
      <c r="B35" s="6"/>
      <c r="C35" s="6"/>
      <c r="D35" s="6"/>
      <c r="E35" s="13">
        <f>SUM(E27:E34)</f>
        <v>0</v>
      </c>
    </row>
    <row r="37" spans="1:5" ht="17" customHeight="1" x14ac:dyDescent="0.2">
      <c r="A37" s="3" t="s">
        <v>51</v>
      </c>
    </row>
    <row r="38" spans="1:5" ht="30" customHeight="1" x14ac:dyDescent="0.2">
      <c r="A38" s="23" t="s">
        <v>52</v>
      </c>
      <c r="B38" s="24"/>
      <c r="C38" s="24"/>
      <c r="D38" s="24"/>
      <c r="E38" s="24"/>
    </row>
    <row r="39" spans="1:5" ht="32" customHeight="1" x14ac:dyDescent="0.2">
      <c r="A39" s="4" t="s">
        <v>28</v>
      </c>
      <c r="B39" s="4" t="s">
        <v>29</v>
      </c>
      <c r="C39" s="5" t="s">
        <v>53</v>
      </c>
      <c r="D39" s="5" t="s">
        <v>54</v>
      </c>
      <c r="E39" s="5" t="s">
        <v>55</v>
      </c>
    </row>
    <row r="40" spans="1:5" x14ac:dyDescent="0.2">
      <c r="A40" s="6" t="s">
        <v>10</v>
      </c>
      <c r="B40" s="6" t="s">
        <v>33</v>
      </c>
      <c r="C40" s="9">
        <v>7</v>
      </c>
      <c r="D40" s="8">
        <v>0</v>
      </c>
      <c r="E40" s="10">
        <f t="shared" ref="E40:E48" si="1">C40*D40</f>
        <v>0</v>
      </c>
    </row>
    <row r="41" spans="1:5" ht="30" customHeight="1" x14ac:dyDescent="0.2">
      <c r="A41" s="14" t="s">
        <v>10</v>
      </c>
      <c r="B41" s="15" t="s">
        <v>56</v>
      </c>
      <c r="C41" s="16">
        <v>1</v>
      </c>
      <c r="D41" s="17">
        <v>0</v>
      </c>
      <c r="E41" s="18">
        <f t="shared" si="1"/>
        <v>0</v>
      </c>
    </row>
    <row r="42" spans="1:5" x14ac:dyDescent="0.2">
      <c r="A42" s="6" t="s">
        <v>11</v>
      </c>
      <c r="B42" s="6" t="s">
        <v>35</v>
      </c>
      <c r="C42" s="9">
        <v>32</v>
      </c>
      <c r="D42" s="8">
        <v>0</v>
      </c>
      <c r="E42" s="10">
        <f t="shared" si="1"/>
        <v>0</v>
      </c>
    </row>
    <row r="43" spans="1:5" x14ac:dyDescent="0.2">
      <c r="A43" s="6" t="s">
        <v>12</v>
      </c>
      <c r="B43" s="6" t="s">
        <v>37</v>
      </c>
      <c r="C43" s="9">
        <v>31</v>
      </c>
      <c r="D43" s="8">
        <v>0</v>
      </c>
      <c r="E43" s="10">
        <f t="shared" si="1"/>
        <v>0</v>
      </c>
    </row>
    <row r="44" spans="1:5" x14ac:dyDescent="0.2">
      <c r="A44" s="6" t="s">
        <v>14</v>
      </c>
      <c r="B44" s="6" t="s">
        <v>39</v>
      </c>
      <c r="C44" s="9">
        <v>27</v>
      </c>
      <c r="D44" s="8">
        <v>0</v>
      </c>
      <c r="E44" s="10">
        <f t="shared" si="1"/>
        <v>0</v>
      </c>
    </row>
    <row r="45" spans="1:5" x14ac:dyDescent="0.2">
      <c r="A45" s="6" t="s">
        <v>16</v>
      </c>
      <c r="B45" s="6" t="s">
        <v>41</v>
      </c>
      <c r="C45" s="9">
        <v>32</v>
      </c>
      <c r="D45" s="8">
        <v>0</v>
      </c>
      <c r="E45" s="10">
        <f t="shared" si="1"/>
        <v>0</v>
      </c>
    </row>
    <row r="46" spans="1:5" x14ac:dyDescent="0.2">
      <c r="A46" s="6" t="s">
        <v>17</v>
      </c>
      <c r="B46" s="6" t="s">
        <v>43</v>
      </c>
      <c r="C46" s="9">
        <v>13</v>
      </c>
      <c r="D46" s="8">
        <v>0</v>
      </c>
      <c r="E46" s="10">
        <f t="shared" si="1"/>
        <v>0</v>
      </c>
    </row>
    <row r="47" spans="1:5" x14ac:dyDescent="0.2">
      <c r="A47" s="6" t="s">
        <v>45</v>
      </c>
      <c r="B47" s="6" t="s">
        <v>46</v>
      </c>
      <c r="C47" s="9">
        <v>10</v>
      </c>
      <c r="D47" s="8">
        <v>0</v>
      </c>
      <c r="E47" s="10">
        <f t="shared" si="1"/>
        <v>0</v>
      </c>
    </row>
    <row r="48" spans="1:5" x14ac:dyDescent="0.2">
      <c r="A48" s="6" t="s">
        <v>48</v>
      </c>
      <c r="B48" s="6" t="s">
        <v>49</v>
      </c>
      <c r="C48" s="9">
        <v>2</v>
      </c>
      <c r="D48" s="8">
        <v>0</v>
      </c>
      <c r="E48" s="10">
        <f t="shared" si="1"/>
        <v>0</v>
      </c>
    </row>
    <row r="49" spans="1:5" x14ac:dyDescent="0.2">
      <c r="A49" s="11" t="s">
        <v>25</v>
      </c>
      <c r="B49" s="6"/>
      <c r="C49" s="6"/>
      <c r="D49" s="6"/>
      <c r="E49" s="13">
        <f>SUM(E40:E48)</f>
        <v>0</v>
      </c>
    </row>
    <row r="50" spans="1:5" x14ac:dyDescent="0.2">
      <c r="A50" s="25" t="s">
        <v>57</v>
      </c>
      <c r="B50" s="24"/>
      <c r="C50" s="24"/>
      <c r="D50" s="24"/>
      <c r="E50" s="24"/>
    </row>
    <row r="52" spans="1:5" ht="17" customHeight="1" x14ac:dyDescent="0.2">
      <c r="A52" s="3" t="s">
        <v>58</v>
      </c>
    </row>
    <row r="53" spans="1:5" ht="32" customHeight="1" x14ac:dyDescent="0.2">
      <c r="A53" s="23" t="s">
        <v>59</v>
      </c>
      <c r="B53" s="24"/>
      <c r="C53" s="24"/>
      <c r="D53" s="24"/>
      <c r="E53" s="24"/>
    </row>
    <row r="54" spans="1:5" ht="32" customHeight="1" x14ac:dyDescent="0.2">
      <c r="A54" s="4" t="s">
        <v>60</v>
      </c>
      <c r="B54" s="4"/>
      <c r="C54" s="5"/>
      <c r="D54" s="5" t="s">
        <v>61</v>
      </c>
      <c r="E54" s="5" t="s">
        <v>62</v>
      </c>
    </row>
    <row r="55" spans="1:5" x14ac:dyDescent="0.2">
      <c r="A55" s="6" t="s">
        <v>63</v>
      </c>
      <c r="B55" s="6"/>
      <c r="C55" s="6"/>
      <c r="D55" s="9" t="s">
        <v>64</v>
      </c>
      <c r="E55" s="8">
        <v>0</v>
      </c>
    </row>
    <row r="57" spans="1:5" ht="17" customHeight="1" x14ac:dyDescent="0.2">
      <c r="A57" s="3" t="s">
        <v>65</v>
      </c>
    </row>
    <row r="58" spans="1:5" ht="32" customHeight="1" x14ac:dyDescent="0.2">
      <c r="A58" s="23" t="s">
        <v>66</v>
      </c>
      <c r="B58" s="24"/>
      <c r="C58" s="24"/>
      <c r="D58" s="24"/>
      <c r="E58" s="24"/>
    </row>
    <row r="59" spans="1:5" ht="32" customHeight="1" x14ac:dyDescent="0.2">
      <c r="A59" s="4" t="s">
        <v>67</v>
      </c>
      <c r="B59" s="4"/>
      <c r="C59" s="5"/>
      <c r="D59" s="5" t="s">
        <v>61</v>
      </c>
      <c r="E59" s="5" t="s">
        <v>62</v>
      </c>
    </row>
    <row r="60" spans="1:5" x14ac:dyDescent="0.2">
      <c r="A60" s="6" t="s">
        <v>68</v>
      </c>
      <c r="B60" s="6"/>
      <c r="C60" s="6"/>
      <c r="D60" s="9" t="s">
        <v>69</v>
      </c>
      <c r="E60" s="19">
        <v>0</v>
      </c>
    </row>
    <row r="62" spans="1:5" ht="17" customHeight="1" x14ac:dyDescent="0.2">
      <c r="A62" s="3" t="s">
        <v>70</v>
      </c>
    </row>
    <row r="63" spans="1:5" ht="30" customHeight="1" x14ac:dyDescent="0.2">
      <c r="A63" s="23" t="s">
        <v>71</v>
      </c>
      <c r="B63" s="24"/>
      <c r="C63" s="24"/>
      <c r="D63" s="24"/>
      <c r="E63" s="24"/>
    </row>
    <row r="64" spans="1:5" ht="32" customHeight="1" x14ac:dyDescent="0.2">
      <c r="A64" s="4" t="s">
        <v>72</v>
      </c>
      <c r="B64" s="4"/>
      <c r="C64" s="5"/>
      <c r="D64" s="5" t="s">
        <v>73</v>
      </c>
      <c r="E64" s="5" t="s">
        <v>74</v>
      </c>
    </row>
    <row r="65" spans="1:5" x14ac:dyDescent="0.2">
      <c r="A65" s="6" t="s">
        <v>75</v>
      </c>
      <c r="B65" s="7"/>
      <c r="C65" s="8"/>
      <c r="D65" s="20"/>
      <c r="E65" s="10">
        <f>E22+E35+E49</f>
        <v>0</v>
      </c>
    </row>
    <row r="66" spans="1:5" x14ac:dyDescent="0.2">
      <c r="A66" s="6" t="s">
        <v>76</v>
      </c>
      <c r="B66" s="7"/>
      <c r="C66" s="8"/>
      <c r="D66" s="20"/>
      <c r="E66" s="10">
        <f>E17</f>
        <v>0</v>
      </c>
    </row>
    <row r="67" spans="1:5" x14ac:dyDescent="0.2">
      <c r="A67" s="6" t="s">
        <v>77</v>
      </c>
      <c r="B67" s="7"/>
      <c r="C67" s="8"/>
      <c r="D67" s="20"/>
      <c r="E67" s="10">
        <f>E65-E66</f>
        <v>0</v>
      </c>
    </row>
    <row r="68" spans="1:5" x14ac:dyDescent="0.2">
      <c r="A68" s="21"/>
      <c r="B68" s="21"/>
      <c r="C68" s="21"/>
      <c r="D68" s="22"/>
      <c r="E68" s="21"/>
    </row>
  </sheetData>
  <sheetProtection sheet="1" formatColumns="0"/>
  <mergeCells count="9">
    <mergeCell ref="A5:E5"/>
    <mergeCell ref="A58:E58"/>
    <mergeCell ref="B2:D2"/>
    <mergeCell ref="A3:E3"/>
    <mergeCell ref="A53:E53"/>
    <mergeCell ref="A50:E50"/>
    <mergeCell ref="A38:E38"/>
    <mergeCell ref="A25:E25"/>
    <mergeCell ref="A63:E63"/>
  </mergeCells>
  <pageMargins left="0.75" right="0.75" top="1" bottom="1" header="0.5" footer="0.5"/>
  <pageSetup fitToHeight="0" orientation="portrait"/>
  <headerFooter>
    <oddHeader>&amp;C&amp;9 Appendix E – Cost Worksheet</oddHeader>
    <oddFooter>&amp;CPage &amp;P of &amp;N</oddFooter>
  </headerFooter>
  <rowBreaks count="1" manualBreakCount="1">
    <brk id="51"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F18D5751099448B7B316A81FF4B635" ma:contentTypeVersion="11" ma:contentTypeDescription="Create a new document." ma:contentTypeScope="" ma:versionID="7490d3c2fdb15fd9d5f9205ef0207d33">
  <xsd:schema xmlns:xsd="http://www.w3.org/2001/XMLSchema" xmlns:xs="http://www.w3.org/2001/XMLSchema" xmlns:p="http://schemas.microsoft.com/office/2006/metadata/properties" xmlns:ns2="ca3a4574-8cc0-460b-8c35-de27617a8768" xmlns:ns3="d0ba4baf-e680-4b38-bc61-7acf38e1642d" targetNamespace="http://schemas.microsoft.com/office/2006/metadata/properties" ma:root="true" ma:fieldsID="bba0be77d74a16bbde9e03760924ee05" ns2:_="" ns3:_="">
    <xsd:import namespace="ca3a4574-8cc0-460b-8c35-de27617a8768"/>
    <xsd:import namespace="d0ba4baf-e680-4b38-bc61-7acf38e1642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3a4574-8cc0-460b-8c35-de27617a87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2011f1f-c1f6-43e5-98b2-4e6fd79a0b5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ba4baf-e680-4b38-bc61-7acf38e1642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4bad28-7518-45ce-a9f5-a50831b0a73a}" ma:internalName="TaxCatchAll" ma:showField="CatchAllData" ma:web="d0ba4baf-e680-4b38-bc61-7acf38e1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a3a4574-8cc0-460b-8c35-de27617a8768">
      <Terms xmlns="http://schemas.microsoft.com/office/infopath/2007/PartnerControls"/>
    </lcf76f155ced4ddcb4097134ff3c332f>
    <TaxCatchAll xmlns="d0ba4baf-e680-4b38-bc61-7acf38e1642d" xsi:nil="true"/>
  </documentManagement>
</p:properties>
</file>

<file path=customXml/itemProps1.xml><?xml version="1.0" encoding="utf-8"?>
<ds:datastoreItem xmlns:ds="http://schemas.openxmlformats.org/officeDocument/2006/customXml" ds:itemID="{B397ADEF-D301-4341-95A9-00A55DF795DB}"/>
</file>

<file path=customXml/itemProps2.xml><?xml version="1.0" encoding="utf-8"?>
<ds:datastoreItem xmlns:ds="http://schemas.openxmlformats.org/officeDocument/2006/customXml" ds:itemID="{A2990C13-3A3B-4437-BD99-B9B159E28F4F}"/>
</file>

<file path=customXml/itemProps3.xml><?xml version="1.0" encoding="utf-8"?>
<ds:datastoreItem xmlns:ds="http://schemas.openxmlformats.org/officeDocument/2006/customXml" ds:itemID="{74FF595D-AE21-4C54-913D-C134388B6A10}"/>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Cost Worksheet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Baker, Maryann</cp:lastModifiedBy>
  <dcterms:created xsi:type="dcterms:W3CDTF">2026-10-20T19:23:28Z</dcterms:created>
  <dcterms:modified xsi:type="dcterms:W3CDTF">2026-10-22T21:31:14Z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0x0101001BF18D5751099448B7B316A81FF4B635</vt:lpwstr>
  </property>
</Properties>
</file>