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2"/>
  <workbookPr defaultThemeVersion="166925"/>
  <xr:revisionPtr revIDLastSave="0" documentId="8_{288AEE95-0018-474B-AC4D-5C6D83EF45A7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rint and Ship to MM" sheetId="1" r:id="rId1"/>
    <sheet name="Print and Fulfil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2" l="1"/>
  <c r="M90" i="2"/>
  <c r="J21" i="1"/>
  <c r="M14" i="2"/>
  <c r="M17" i="2"/>
  <c r="M20" i="2"/>
  <c r="M23" i="2"/>
  <c r="M26" i="2"/>
  <c r="M29" i="2"/>
  <c r="M32" i="2"/>
  <c r="M35" i="2"/>
  <c r="M38" i="2"/>
  <c r="M41" i="2"/>
  <c r="M44" i="2"/>
  <c r="M47" i="2"/>
  <c r="M50" i="2"/>
  <c r="M53" i="2"/>
  <c r="M56" i="2"/>
  <c r="M59" i="2"/>
  <c r="M62" i="2"/>
  <c r="M65" i="2"/>
  <c r="M68" i="2"/>
  <c r="M71" i="2"/>
  <c r="M74" i="2"/>
  <c r="M77" i="2"/>
  <c r="M80" i="2"/>
  <c r="M83" i="2"/>
  <c r="M86" i="2"/>
  <c r="M5" i="2"/>
  <c r="M8" i="2"/>
  <c r="M11" i="2"/>
  <c r="M2" i="2"/>
  <c r="M89" i="2" s="1"/>
</calcChain>
</file>

<file path=xl/sharedStrings.xml><?xml version="1.0" encoding="utf-8"?>
<sst xmlns="http://schemas.openxmlformats.org/spreadsheetml/2006/main" count="410" uniqueCount="125">
  <si>
    <t>#</t>
  </si>
  <si>
    <t>Type</t>
  </si>
  <si>
    <t>Piece</t>
  </si>
  <si>
    <t>Quantity</t>
  </si>
  <si>
    <t>Size</t>
  </si>
  <si>
    <t>Pages</t>
  </si>
  <si>
    <t>Paper Type</t>
  </si>
  <si>
    <t>Presswork</t>
  </si>
  <si>
    <t>Cutting, Wrapping Boxing</t>
  </si>
  <si>
    <t>Price to Print</t>
  </si>
  <si>
    <t>Print Round 1</t>
  </si>
  <si>
    <t>Multi-Page Brochure</t>
  </si>
  <si>
    <t>IS Travel (maroon foil cover)</t>
  </si>
  <si>
    <t>18x12 folds to 9x12</t>
  </si>
  <si>
    <t>2 interior + front/back cover</t>
  </si>
  <si>
    <t>text: 80# gloss text; cover: 100# gloss cover</t>
  </si>
  <si>
    <t>4/4, Bleeds</t>
  </si>
  <si>
    <r>
      <t xml:space="preserve">Trim, Score, Saddle Stitch, Fold, Box/Bulk </t>
    </r>
    <r>
      <rPr>
        <sz val="11"/>
        <color rgb="FFFF0000"/>
        <rFont val="Calibri"/>
        <family val="2"/>
        <scheme val="minor"/>
      </rPr>
      <t>(35lbs or less each)</t>
    </r>
  </si>
  <si>
    <t>OOS Travel (maroon foil cover)</t>
  </si>
  <si>
    <t>TR Guide Starkville</t>
  </si>
  <si>
    <t>17x11 folds to 8.5x11</t>
  </si>
  <si>
    <t>4 interior + front/back cover</t>
  </si>
  <si>
    <t>Lynx smooth 80# text; 80# cover</t>
  </si>
  <si>
    <t>Bifold</t>
  </si>
  <si>
    <t>TR Guide Meridian</t>
  </si>
  <si>
    <t>double-sided</t>
  </si>
  <si>
    <t>Lynx smooth 80# text</t>
  </si>
  <si>
    <t>Trim, Score and Fold, Box/Bulk</t>
  </si>
  <si>
    <t>TR Guide Gulf Coast</t>
  </si>
  <si>
    <t>PTK Brochure (Monthly)</t>
  </si>
  <si>
    <t>17x6 folds to 8.5x6</t>
  </si>
  <si>
    <t>100# gloss cover</t>
  </si>
  <si>
    <t>TR Affordability (Inquiry)</t>
  </si>
  <si>
    <t>Folder with pockets</t>
  </si>
  <si>
    <t>Orientation &amp; Events Folder</t>
  </si>
  <si>
    <t>18x16.5 folds to 9x12, 4.5" horizontal pockets</t>
  </si>
  <si>
    <t>Die cut, Score, Fold, Box/Bulk</t>
  </si>
  <si>
    <t>PC</t>
  </si>
  <si>
    <t>Blank PC 1 (matte)</t>
  </si>
  <si>
    <t>11x6</t>
  </si>
  <si>
    <t>12 pt. coated one side</t>
  </si>
  <si>
    <t>Trim, Box/Bulk</t>
  </si>
  <si>
    <t>Blank PC 2 (glossy)</t>
  </si>
  <si>
    <t>Apply Now PC</t>
  </si>
  <si>
    <t>Birthday PC (Monthly)</t>
  </si>
  <si>
    <t>Admitted Housing Application PC</t>
  </si>
  <si>
    <t>Register for Spring Orientation (Weekly)</t>
  </si>
  <si>
    <t>Register for Orientation (Weekly)</t>
  </si>
  <si>
    <t>Print Round 2</t>
  </si>
  <si>
    <t>IS Travel (Round 2)</t>
  </si>
  <si>
    <t>OOS Travel (Round 2)</t>
  </si>
  <si>
    <t>TOTAL</t>
  </si>
  <si>
    <t>Piece #</t>
  </si>
  <si>
    <t>Runs</t>
  </si>
  <si>
    <t>Estimated QTY</t>
  </si>
  <si>
    <t>Max Print</t>
  </si>
  <si>
    <t>Unit Price Increments</t>
  </si>
  <si>
    <t>Unit Price</t>
  </si>
  <si>
    <t>Max Bid</t>
  </si>
  <si>
    <t>Student Involvement Brochure</t>
  </si>
  <si>
    <t>65000-70000</t>
  </si>
  <si>
    <t>70000-75000</t>
  </si>
  <si>
    <t>75000-80000</t>
  </si>
  <si>
    <t>IS Affordability</t>
  </si>
  <si>
    <t>20000-25000</t>
  </si>
  <si>
    <t>25000-30000</t>
  </si>
  <si>
    <t>30000-35000</t>
  </si>
  <si>
    <t>OOS Affordability</t>
  </si>
  <si>
    <t>50000-55000</t>
  </si>
  <si>
    <t>55000-60000</t>
  </si>
  <si>
    <t>60000-65000</t>
  </si>
  <si>
    <t>Housing Bifold</t>
  </si>
  <si>
    <t>PC w/ variable text</t>
  </si>
  <si>
    <t xml:space="preserve">Parent Piece (Variable print ex. A message for Nick's family) </t>
  </si>
  <si>
    <t>10000-12000</t>
  </si>
  <si>
    <t>12000-15000</t>
  </si>
  <si>
    <t>15000-18000</t>
  </si>
  <si>
    <t>Hail State @ 8 PC</t>
  </si>
  <si>
    <t>80000-100000</t>
  </si>
  <si>
    <t>100000-120000</t>
  </si>
  <si>
    <t>120000-140000</t>
  </si>
  <si>
    <t>Fall Ways to Visit- Center of the SEC</t>
  </si>
  <si>
    <t>8000-10000</t>
  </si>
  <si>
    <t>12000-14000</t>
  </si>
  <si>
    <t>Cell Phone PC</t>
  </si>
  <si>
    <t>45000-50000</t>
  </si>
  <si>
    <t>GSA &amp; Housing App Live</t>
  </si>
  <si>
    <t xml:space="preserve">What is PTK? </t>
  </si>
  <si>
    <t>800-1000</t>
  </si>
  <si>
    <t>1000-1200</t>
  </si>
  <si>
    <t>1200-1400</t>
  </si>
  <si>
    <t>MSU Grass PC</t>
  </si>
  <si>
    <t>TR Course Equivalency</t>
  </si>
  <si>
    <t>Sticker Mailer</t>
  </si>
  <si>
    <t>Community/SEC Fun</t>
  </si>
  <si>
    <t>Roommate Search &amp; Selection PC</t>
  </si>
  <si>
    <t>15000-20000</t>
  </si>
  <si>
    <t>Holiday PC</t>
  </si>
  <si>
    <t>35000-40000</t>
  </si>
  <si>
    <t>40000-45000</t>
  </si>
  <si>
    <t>TR GSA PC</t>
  </si>
  <si>
    <t>300-500</t>
  </si>
  <si>
    <t>500-700</t>
  </si>
  <si>
    <t>700-1000</t>
  </si>
  <si>
    <t>College View/Off Campus Housing</t>
  </si>
  <si>
    <t>1500-2000</t>
  </si>
  <si>
    <t>2000-2500</t>
  </si>
  <si>
    <t>2500-3000</t>
  </si>
  <si>
    <t>Child of Alum PC</t>
  </si>
  <si>
    <t>3000-3500</t>
  </si>
  <si>
    <t>3500-4000</t>
  </si>
  <si>
    <t>Housing Priority Date PC</t>
  </si>
  <si>
    <t>Mia Roberson Highlight</t>
  </si>
  <si>
    <t>National Decision Day Push</t>
  </si>
  <si>
    <t>Pre-Professional PC</t>
  </si>
  <si>
    <t>Study Abroad PC</t>
  </si>
  <si>
    <t>IS Scholarship Matrix PC</t>
  </si>
  <si>
    <t>OOS Scholarship Matrix PC</t>
  </si>
  <si>
    <t>TR Ways to Visit</t>
  </si>
  <si>
    <t>Spring Preview Day PC</t>
  </si>
  <si>
    <t>Academic Insight PC</t>
  </si>
  <si>
    <t>PTF Total</t>
  </si>
  <si>
    <t>PAS Total</t>
  </si>
  <si>
    <t>(Optional) Shipping/handling/additional costs</t>
  </si>
  <si>
    <t>TOTAL MAX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</si>
</sst>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2"/>
      <color rgb="FF000000"/>
      <name val="Calibri"/>
      <charset val="1"/>
    </font>
    <font>
      <sz val="11"/>
      <color rgb="FF000000"/>
      <name val="Calibri"/>
      <scheme val="minor"/>
    </font>
    <font>
      <sz val="11"/>
      <color rgb="FF242424"/>
      <name val="Calibri"/>
      <scheme val="minor"/>
    </font>
    <font>
      <sz val="11"/>
      <color rgb="FF1D1F21"/>
      <name val="Calibri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5" xfId="0" applyFont="1" applyBorder="1"/>
    <xf numFmtId="0" fontId="7" fillId="0" borderId="5" xfId="0" applyFont="1" applyBorder="1"/>
    <xf numFmtId="0" fontId="9" fillId="0" borderId="5" xfId="0" applyFont="1" applyBorder="1"/>
    <xf numFmtId="0" fontId="3" fillId="3" borderId="5" xfId="0" applyFont="1" applyFill="1" applyBorder="1"/>
    <xf numFmtId="0" fontId="2" fillId="3" borderId="5" xfId="0" applyFont="1" applyFill="1" applyBorder="1"/>
    <xf numFmtId="0" fontId="8" fillId="0" borderId="5" xfId="0" applyFont="1" applyBorder="1"/>
    <xf numFmtId="0" fontId="2" fillId="0" borderId="3" xfId="0" applyFont="1" applyBorder="1"/>
    <xf numFmtId="0" fontId="6" fillId="0" borderId="5" xfId="0" applyFont="1" applyBorder="1"/>
    <xf numFmtId="0" fontId="3" fillId="2" borderId="2" xfId="0" applyFont="1" applyFill="1" applyBorder="1"/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0" fillId="0" borderId="7" xfId="0" applyBorder="1"/>
    <xf numFmtId="0" fontId="10" fillId="0" borderId="7" xfId="0" applyFont="1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43" fontId="0" fillId="0" borderId="5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5" xfId="0" applyFill="1" applyBorder="1"/>
    <xf numFmtId="0" fontId="3" fillId="3" borderId="4" xfId="0" applyFont="1" applyFill="1" applyBorder="1"/>
    <xf numFmtId="164" fontId="3" fillId="3" borderId="4" xfId="0" applyNumberFormat="1" applyFont="1" applyFill="1" applyBorder="1"/>
    <xf numFmtId="0" fontId="2" fillId="3" borderId="4" xfId="0" applyFont="1" applyFill="1" applyBorder="1"/>
    <xf numFmtId="0" fontId="7" fillId="0" borderId="3" xfId="0" applyFont="1" applyBorder="1"/>
    <xf numFmtId="0" fontId="8" fillId="0" borderId="3" xfId="0" applyFont="1" applyBorder="1"/>
    <xf numFmtId="0" fontId="10" fillId="0" borderId="5" xfId="0" applyFont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0" fillId="0" borderId="10" xfId="0" applyBorder="1"/>
    <xf numFmtId="0" fontId="10" fillId="0" borderId="11" xfId="0" applyFont="1" applyBorder="1" applyAlignment="1">
      <alignment wrapText="1"/>
    </xf>
    <xf numFmtId="0" fontId="0" fillId="4" borderId="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12" fillId="4" borderId="17" xfId="0" applyFont="1" applyFill="1" applyBorder="1"/>
    <xf numFmtId="0" fontId="0" fillId="4" borderId="18" xfId="0" applyFill="1" applyBorder="1"/>
    <xf numFmtId="0" fontId="0" fillId="4" borderId="15" xfId="0" applyFill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3" borderId="4" xfId="0" applyFont="1" applyFill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164" fontId="1" fillId="0" borderId="5" xfId="0" applyNumberFormat="1" applyFont="1" applyBorder="1"/>
    <xf numFmtId="0" fontId="1" fillId="5" borderId="5" xfId="0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64" fontId="1" fillId="0" borderId="3" xfId="0" applyNumberFormat="1" applyFont="1" applyBorder="1"/>
    <xf numFmtId="0" fontId="1" fillId="5" borderId="3" xfId="0" applyFont="1" applyFill="1" applyBorder="1"/>
    <xf numFmtId="164" fontId="1" fillId="3" borderId="5" xfId="0" applyNumberFormat="1" applyFont="1" applyFill="1" applyBorder="1"/>
    <xf numFmtId="0" fontId="1" fillId="3" borderId="5" xfId="0" applyFont="1" applyFill="1" applyBorder="1"/>
    <xf numFmtId="0" fontId="1" fillId="5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workbookViewId="0">
      <selection activeCell="D15" sqref="D15"/>
    </sheetView>
  </sheetViews>
  <sheetFormatPr defaultRowHeight="15"/>
  <cols>
    <col min="2" max="2" width="24.42578125" bestFit="1" customWidth="1"/>
    <col min="3" max="3" width="55" bestFit="1" customWidth="1"/>
    <col min="4" max="4" width="12.28515625" customWidth="1"/>
    <col min="5" max="5" width="40.85546875" bestFit="1" customWidth="1"/>
    <col min="6" max="6" width="26.42578125" bestFit="1" customWidth="1"/>
    <col min="7" max="7" width="40.7109375" customWidth="1"/>
    <col min="8" max="8" width="11.5703125" customWidth="1"/>
    <col min="9" max="9" width="58.85546875" customWidth="1"/>
    <col min="10" max="10" width="12.7109375" bestFit="1" customWidth="1"/>
  </cols>
  <sheetData>
    <row r="1" spans="1:10" s="10" customFormat="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9" t="s">
        <v>7</v>
      </c>
      <c r="I1" s="19" t="s">
        <v>8</v>
      </c>
      <c r="J1" s="19" t="s">
        <v>9</v>
      </c>
    </row>
    <row r="2" spans="1:10" s="35" customFormat="1">
      <c r="A2" s="33" t="s">
        <v>10</v>
      </c>
      <c r="B2" s="33"/>
      <c r="C2" s="33"/>
      <c r="D2" s="34"/>
      <c r="E2" s="33"/>
      <c r="F2" s="33"/>
      <c r="G2" s="33"/>
      <c r="H2" s="70"/>
      <c r="I2" s="70"/>
      <c r="J2" s="70"/>
    </row>
    <row r="3" spans="1:10" s="11" customFormat="1">
      <c r="A3" s="71">
        <v>4</v>
      </c>
      <c r="B3" s="72" t="s">
        <v>11</v>
      </c>
      <c r="C3" s="73" t="s">
        <v>12</v>
      </c>
      <c r="D3" s="74">
        <v>20000</v>
      </c>
      <c r="E3" s="12" t="s">
        <v>13</v>
      </c>
      <c r="F3" s="72" t="s">
        <v>14</v>
      </c>
      <c r="G3" s="16" t="s">
        <v>15</v>
      </c>
      <c r="H3" s="72" t="s">
        <v>16</v>
      </c>
      <c r="I3" s="38" t="s">
        <v>17</v>
      </c>
      <c r="J3" s="75"/>
    </row>
    <row r="4" spans="1:10" s="17" customFormat="1">
      <c r="A4" s="76">
        <v>5</v>
      </c>
      <c r="B4" s="77" t="s">
        <v>11</v>
      </c>
      <c r="C4" s="78" t="s">
        <v>18</v>
      </c>
      <c r="D4" s="79">
        <v>40000</v>
      </c>
      <c r="E4" s="36" t="s">
        <v>13</v>
      </c>
      <c r="F4" s="77" t="s">
        <v>14</v>
      </c>
      <c r="G4" s="37" t="s">
        <v>15</v>
      </c>
      <c r="H4" s="77" t="s">
        <v>16</v>
      </c>
      <c r="I4" s="21" t="s">
        <v>17</v>
      </c>
      <c r="J4" s="80"/>
    </row>
    <row r="5" spans="1:10" s="11" customFormat="1">
      <c r="A5" s="71">
        <v>24</v>
      </c>
      <c r="B5" s="72" t="s">
        <v>11</v>
      </c>
      <c r="C5" s="73" t="s">
        <v>19</v>
      </c>
      <c r="D5" s="74">
        <v>12000</v>
      </c>
      <c r="E5" s="13" t="s">
        <v>20</v>
      </c>
      <c r="F5" s="72" t="s">
        <v>21</v>
      </c>
      <c r="G5" s="12" t="s">
        <v>22</v>
      </c>
      <c r="H5" s="72" t="s">
        <v>16</v>
      </c>
      <c r="I5" s="20" t="s">
        <v>17</v>
      </c>
      <c r="J5" s="75"/>
    </row>
    <row r="6" spans="1:10" s="11" customFormat="1">
      <c r="A6" s="71">
        <v>25</v>
      </c>
      <c r="B6" s="72" t="s">
        <v>23</v>
      </c>
      <c r="C6" s="73" t="s">
        <v>24</v>
      </c>
      <c r="D6" s="74">
        <v>4000</v>
      </c>
      <c r="E6" s="13" t="s">
        <v>20</v>
      </c>
      <c r="F6" s="72" t="s">
        <v>25</v>
      </c>
      <c r="G6" s="72" t="s">
        <v>26</v>
      </c>
      <c r="H6" s="72" t="s">
        <v>16</v>
      </c>
      <c r="I6" s="22" t="s">
        <v>27</v>
      </c>
      <c r="J6" s="75"/>
    </row>
    <row r="7" spans="1:10" s="11" customFormat="1">
      <c r="A7" s="71">
        <v>26</v>
      </c>
      <c r="B7" s="72" t="s">
        <v>23</v>
      </c>
      <c r="C7" s="73" t="s">
        <v>28</v>
      </c>
      <c r="D7" s="74">
        <v>1500</v>
      </c>
      <c r="E7" s="13" t="s">
        <v>20</v>
      </c>
      <c r="F7" s="72" t="s">
        <v>25</v>
      </c>
      <c r="G7" s="72" t="s">
        <v>26</v>
      </c>
      <c r="H7" s="72" t="s">
        <v>16</v>
      </c>
      <c r="I7" s="22" t="s">
        <v>27</v>
      </c>
      <c r="J7" s="75"/>
    </row>
    <row r="8" spans="1:10" s="11" customFormat="1">
      <c r="A8" s="71">
        <v>22</v>
      </c>
      <c r="B8" s="72" t="s">
        <v>23</v>
      </c>
      <c r="C8" s="72" t="s">
        <v>29</v>
      </c>
      <c r="D8" s="74">
        <v>10000</v>
      </c>
      <c r="E8" s="12" t="s">
        <v>30</v>
      </c>
      <c r="F8" s="72" t="s">
        <v>25</v>
      </c>
      <c r="G8" s="72" t="s">
        <v>31</v>
      </c>
      <c r="H8" s="72" t="s">
        <v>16</v>
      </c>
      <c r="I8" s="22" t="s">
        <v>27</v>
      </c>
      <c r="J8" s="75"/>
    </row>
    <row r="9" spans="1:10" s="11" customFormat="1">
      <c r="A9" s="71">
        <v>23</v>
      </c>
      <c r="B9" s="72" t="s">
        <v>23</v>
      </c>
      <c r="C9" s="72" t="s">
        <v>32</v>
      </c>
      <c r="D9" s="74">
        <v>6000</v>
      </c>
      <c r="E9" s="12" t="s">
        <v>30</v>
      </c>
      <c r="F9" s="72" t="s">
        <v>25</v>
      </c>
      <c r="G9" s="72" t="s">
        <v>31</v>
      </c>
      <c r="H9" s="72" t="s">
        <v>16</v>
      </c>
      <c r="I9" s="22" t="s">
        <v>27</v>
      </c>
      <c r="J9" s="75"/>
    </row>
    <row r="10" spans="1:10" s="11" customFormat="1">
      <c r="A10" s="71">
        <v>6</v>
      </c>
      <c r="B10" s="72" t="s">
        <v>33</v>
      </c>
      <c r="C10" s="73" t="s">
        <v>34</v>
      </c>
      <c r="D10" s="74">
        <v>5000</v>
      </c>
      <c r="E10" s="12" t="s">
        <v>35</v>
      </c>
      <c r="F10" s="72" t="s">
        <v>25</v>
      </c>
      <c r="G10" s="72" t="s">
        <v>31</v>
      </c>
      <c r="H10" s="72" t="s">
        <v>16</v>
      </c>
      <c r="I10" s="21" t="s">
        <v>36</v>
      </c>
      <c r="J10" s="75"/>
    </row>
    <row r="11" spans="1:10" s="11" customFormat="1" ht="15.75">
      <c r="A11" s="71">
        <v>17</v>
      </c>
      <c r="B11" s="72" t="s">
        <v>37</v>
      </c>
      <c r="C11" s="72" t="s">
        <v>38</v>
      </c>
      <c r="D11" s="74">
        <v>15000</v>
      </c>
      <c r="E11" s="72" t="s">
        <v>39</v>
      </c>
      <c r="F11" s="72" t="s">
        <v>25</v>
      </c>
      <c r="G11" s="18" t="s">
        <v>40</v>
      </c>
      <c r="H11" s="72" t="s">
        <v>16</v>
      </c>
      <c r="I11" s="23" t="s">
        <v>41</v>
      </c>
      <c r="J11" s="75"/>
    </row>
    <row r="12" spans="1:10" s="11" customFormat="1">
      <c r="A12" s="71">
        <v>18</v>
      </c>
      <c r="B12" s="72" t="s">
        <v>37</v>
      </c>
      <c r="C12" s="72" t="s">
        <v>42</v>
      </c>
      <c r="D12" s="74">
        <v>15000</v>
      </c>
      <c r="E12" s="72" t="s">
        <v>39</v>
      </c>
      <c r="F12" s="72" t="s">
        <v>25</v>
      </c>
      <c r="G12" s="72" t="s">
        <v>31</v>
      </c>
      <c r="H12" s="72" t="s">
        <v>16</v>
      </c>
      <c r="I12" s="23" t="s">
        <v>41</v>
      </c>
      <c r="J12" s="75"/>
    </row>
    <row r="13" spans="1:10" s="11" customFormat="1">
      <c r="A13" s="71">
        <v>19</v>
      </c>
      <c r="B13" s="72" t="s">
        <v>37</v>
      </c>
      <c r="C13" s="72" t="s">
        <v>43</v>
      </c>
      <c r="D13" s="74">
        <v>150000</v>
      </c>
      <c r="E13" s="72" t="s">
        <v>39</v>
      </c>
      <c r="F13" s="72" t="s">
        <v>25</v>
      </c>
      <c r="G13" s="72" t="s">
        <v>31</v>
      </c>
      <c r="H13" s="72" t="s">
        <v>16</v>
      </c>
      <c r="I13" s="23" t="s">
        <v>41</v>
      </c>
      <c r="J13" s="75"/>
    </row>
    <row r="14" spans="1:10" s="11" customFormat="1">
      <c r="A14" s="71">
        <v>20</v>
      </c>
      <c r="B14" s="72" t="s">
        <v>37</v>
      </c>
      <c r="C14" s="72" t="s">
        <v>44</v>
      </c>
      <c r="D14" s="74">
        <v>40000</v>
      </c>
      <c r="E14" s="72" t="s">
        <v>39</v>
      </c>
      <c r="F14" s="72" t="s">
        <v>25</v>
      </c>
      <c r="G14" s="72" t="s">
        <v>31</v>
      </c>
      <c r="H14" s="72" t="s">
        <v>16</v>
      </c>
      <c r="I14" s="23" t="s">
        <v>41</v>
      </c>
      <c r="J14" s="75"/>
    </row>
    <row r="15" spans="1:10" s="11" customFormat="1">
      <c r="A15" s="71">
        <v>33</v>
      </c>
      <c r="B15" s="73" t="s">
        <v>37</v>
      </c>
      <c r="C15" s="73" t="s">
        <v>45</v>
      </c>
      <c r="D15" s="74">
        <v>20000</v>
      </c>
      <c r="E15" s="73" t="s">
        <v>39</v>
      </c>
      <c r="F15" s="72" t="s">
        <v>25</v>
      </c>
      <c r="G15" s="72" t="s">
        <v>31</v>
      </c>
      <c r="H15" s="72" t="s">
        <v>16</v>
      </c>
      <c r="I15" s="23" t="s">
        <v>41</v>
      </c>
      <c r="J15" s="75"/>
    </row>
    <row r="16" spans="1:10" s="11" customFormat="1">
      <c r="A16" s="71">
        <v>57</v>
      </c>
      <c r="B16" s="73" t="s">
        <v>37</v>
      </c>
      <c r="C16" s="73" t="s">
        <v>46</v>
      </c>
      <c r="D16" s="74">
        <v>600</v>
      </c>
      <c r="E16" s="73" t="s">
        <v>39</v>
      </c>
      <c r="F16" s="72" t="s">
        <v>25</v>
      </c>
      <c r="G16" s="72" t="s">
        <v>31</v>
      </c>
      <c r="H16" s="72" t="s">
        <v>16</v>
      </c>
      <c r="I16" s="23" t="s">
        <v>41</v>
      </c>
      <c r="J16" s="75"/>
    </row>
    <row r="17" spans="1:11" s="11" customFormat="1">
      <c r="A17" s="71">
        <v>58</v>
      </c>
      <c r="B17" s="73" t="s">
        <v>37</v>
      </c>
      <c r="C17" s="73" t="s">
        <v>47</v>
      </c>
      <c r="D17" s="74">
        <v>30000</v>
      </c>
      <c r="E17" s="73" t="s">
        <v>39</v>
      </c>
      <c r="F17" s="72" t="s">
        <v>25</v>
      </c>
      <c r="G17" s="72" t="s">
        <v>31</v>
      </c>
      <c r="H17" s="72" t="s">
        <v>16</v>
      </c>
      <c r="I17" s="23" t="s">
        <v>41</v>
      </c>
      <c r="J17" s="75"/>
      <c r="K17" s="72"/>
    </row>
    <row r="18" spans="1:11" s="15" customFormat="1">
      <c r="A18" s="14" t="s">
        <v>48</v>
      </c>
      <c r="B18" s="14"/>
      <c r="C18" s="14"/>
      <c r="D18" s="81"/>
      <c r="E18" s="14"/>
      <c r="F18" s="82"/>
      <c r="G18" s="82"/>
      <c r="H18" s="82"/>
      <c r="I18" s="82"/>
      <c r="J18" s="82"/>
      <c r="K18" s="82"/>
    </row>
    <row r="19" spans="1:11" s="11" customFormat="1">
      <c r="A19" s="71">
        <v>52</v>
      </c>
      <c r="B19" s="72" t="s">
        <v>11</v>
      </c>
      <c r="C19" s="72" t="s">
        <v>49</v>
      </c>
      <c r="D19" s="74">
        <v>20000</v>
      </c>
      <c r="E19" s="12" t="s">
        <v>13</v>
      </c>
      <c r="F19" s="72" t="s">
        <v>14</v>
      </c>
      <c r="G19" s="16" t="s">
        <v>15</v>
      </c>
      <c r="H19" s="72" t="s">
        <v>16</v>
      </c>
      <c r="I19" s="20" t="s">
        <v>17</v>
      </c>
      <c r="J19" s="75"/>
      <c r="K19" s="72"/>
    </row>
    <row r="20" spans="1:11" s="11" customFormat="1">
      <c r="A20" s="71">
        <v>53</v>
      </c>
      <c r="B20" s="72" t="s">
        <v>11</v>
      </c>
      <c r="C20" s="72" t="s">
        <v>50</v>
      </c>
      <c r="D20" s="74">
        <v>40000</v>
      </c>
      <c r="E20" s="12" t="s">
        <v>13</v>
      </c>
      <c r="F20" s="72" t="s">
        <v>14</v>
      </c>
      <c r="G20" s="16" t="s">
        <v>15</v>
      </c>
      <c r="H20" s="72" t="s">
        <v>16</v>
      </c>
      <c r="I20" s="45" t="s">
        <v>17</v>
      </c>
      <c r="J20" s="83"/>
      <c r="K20" s="72"/>
    </row>
    <row r="21" spans="1:11">
      <c r="A21" s="5"/>
      <c r="B21" s="6"/>
      <c r="C21" s="6"/>
      <c r="E21" s="6"/>
      <c r="I21" s="46" t="s">
        <v>51</v>
      </c>
      <c r="J21" s="47">
        <f>SUM(J3:J20)</f>
        <v>0</v>
      </c>
    </row>
    <row r="22" spans="1:11">
      <c r="A22" s="5"/>
    </row>
    <row r="23" spans="1:11">
      <c r="A23" s="5"/>
      <c r="B23" s="6"/>
      <c r="C23" s="6"/>
      <c r="E23" s="6"/>
    </row>
    <row r="24" spans="1:11">
      <c r="A24" s="5"/>
      <c r="E24" s="6"/>
    </row>
    <row r="25" spans="1:11">
      <c r="A25" s="5"/>
      <c r="E25" s="6"/>
    </row>
    <row r="26" spans="1:11">
      <c r="A26" s="5"/>
      <c r="E26" s="6"/>
    </row>
    <row r="27" spans="1:11">
      <c r="A27" s="5"/>
      <c r="B27" s="6"/>
      <c r="C27" s="6"/>
      <c r="E27" s="6"/>
    </row>
    <row r="28" spans="1:11">
      <c r="A28" s="5"/>
    </row>
    <row r="29" spans="1:11">
      <c r="A29" s="5"/>
    </row>
    <row r="30" spans="1:11">
      <c r="A30" s="5"/>
    </row>
    <row r="31" spans="1:11">
      <c r="A31" s="5"/>
      <c r="B31" s="6"/>
      <c r="C31" s="6"/>
    </row>
    <row r="32" spans="1:11">
      <c r="A32" s="5"/>
    </row>
    <row r="33" spans="1:5">
      <c r="A33" s="4"/>
      <c r="B33" s="4"/>
      <c r="C33" s="4"/>
      <c r="E33" s="4"/>
    </row>
    <row r="34" spans="1:5">
      <c r="A34" s="5"/>
      <c r="E34" s="7"/>
    </row>
    <row r="35" spans="1:5">
      <c r="A35" s="5"/>
    </row>
    <row r="36" spans="1:5">
      <c r="A36" s="5"/>
      <c r="E36" s="7"/>
    </row>
    <row r="37" spans="1:5">
      <c r="A37" s="5"/>
      <c r="E37" s="7"/>
    </row>
    <row r="38" spans="1:5">
      <c r="A38" s="5"/>
      <c r="B38" s="6"/>
      <c r="C38" s="6"/>
    </row>
    <row r="39" spans="1:5">
      <c r="A39" s="5"/>
      <c r="E39" s="7"/>
    </row>
    <row r="40" spans="1:5">
      <c r="A40" s="5"/>
    </row>
    <row r="41" spans="1:5">
      <c r="A41" s="5"/>
    </row>
    <row r="42" spans="1:5">
      <c r="A42" s="5"/>
      <c r="B42" s="6"/>
      <c r="C42" s="6"/>
    </row>
    <row r="43" spans="1:5">
      <c r="A43" s="5"/>
    </row>
    <row r="44" spans="1:5">
      <c r="A44" s="5"/>
      <c r="B44" s="6"/>
      <c r="C44" s="6"/>
    </row>
    <row r="45" spans="1:5">
      <c r="A45" s="5"/>
    </row>
    <row r="46" spans="1:5">
      <c r="A46" s="5"/>
    </row>
    <row r="47" spans="1:5">
      <c r="A47" s="5"/>
      <c r="B47" s="6"/>
      <c r="C47" s="6"/>
      <c r="E47" s="6"/>
    </row>
    <row r="48" spans="1:5">
      <c r="A48" s="5"/>
      <c r="B48" s="6"/>
      <c r="C48" s="6"/>
      <c r="E48" s="6"/>
    </row>
    <row r="49" spans="1:5">
      <c r="A49" s="5"/>
      <c r="E49" s="6"/>
    </row>
    <row r="50" spans="1:5">
      <c r="A50" s="5"/>
      <c r="E50" s="6"/>
    </row>
    <row r="51" spans="1:5">
      <c r="A51" s="5"/>
      <c r="B51" s="6"/>
      <c r="C51" s="6"/>
      <c r="E5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48CE-59B8-4930-AD2F-C77CDA5DF877}">
  <dimension ref="A1:M92"/>
  <sheetViews>
    <sheetView workbookViewId="0">
      <selection activeCell="I101" sqref="I101"/>
    </sheetView>
  </sheetViews>
  <sheetFormatPr defaultRowHeight="15"/>
  <cols>
    <col min="2" max="2" width="5.5703125" bestFit="1" customWidth="1"/>
    <col min="3" max="3" width="19.42578125" bestFit="1" customWidth="1"/>
    <col min="4" max="4" width="55" bestFit="1" customWidth="1"/>
    <col min="5" max="5" width="18.42578125" customWidth="1"/>
    <col min="6" max="6" width="17.7109375" customWidth="1"/>
    <col min="7" max="7" width="15.7109375" customWidth="1"/>
    <col min="8" max="8" width="15.140625" customWidth="1"/>
    <col min="9" max="9" width="19.85546875" style="24" customWidth="1"/>
    <col min="10" max="10" width="11.85546875" customWidth="1"/>
    <col min="11" max="11" width="26.42578125" customWidth="1"/>
    <col min="12" max="12" width="40.28515625" customWidth="1"/>
    <col min="13" max="13" width="13.28515625" customWidth="1"/>
  </cols>
  <sheetData>
    <row r="1" spans="1:13" s="44" customFormat="1">
      <c r="A1" s="39" t="s">
        <v>52</v>
      </c>
      <c r="B1" s="40" t="s">
        <v>53</v>
      </c>
      <c r="C1" s="41" t="s">
        <v>1</v>
      </c>
      <c r="D1" s="41" t="s">
        <v>2</v>
      </c>
      <c r="E1" s="42" t="s">
        <v>4</v>
      </c>
      <c r="F1" s="42" t="s">
        <v>5</v>
      </c>
      <c r="G1" s="42" t="s">
        <v>6</v>
      </c>
      <c r="H1" s="42" t="s">
        <v>7</v>
      </c>
      <c r="I1" s="43" t="s">
        <v>54</v>
      </c>
      <c r="J1" s="42" t="s">
        <v>55</v>
      </c>
      <c r="K1" s="42" t="s">
        <v>56</v>
      </c>
      <c r="L1" s="42" t="s">
        <v>57</v>
      </c>
      <c r="M1" s="42" t="s">
        <v>58</v>
      </c>
    </row>
    <row r="2" spans="1:13" s="25" customFormat="1">
      <c r="A2" s="55">
        <v>39</v>
      </c>
      <c r="B2" s="55">
        <v>2</v>
      </c>
      <c r="C2" s="55" t="s">
        <v>23</v>
      </c>
      <c r="D2" s="55" t="s">
        <v>59</v>
      </c>
      <c r="E2" s="62" t="s">
        <v>30</v>
      </c>
      <c r="F2" s="55" t="s">
        <v>25</v>
      </c>
      <c r="G2" s="55" t="s">
        <v>31</v>
      </c>
      <c r="H2" s="55" t="s">
        <v>16</v>
      </c>
      <c r="I2" s="63">
        <v>75000</v>
      </c>
      <c r="J2" s="55">
        <v>80000</v>
      </c>
      <c r="K2" s="27" t="s">
        <v>60</v>
      </c>
      <c r="L2" s="30"/>
      <c r="M2" s="55">
        <f>J2*L4</f>
        <v>0</v>
      </c>
    </row>
    <row r="3" spans="1:13" s="2" customFormat="1">
      <c r="A3" s="55"/>
      <c r="B3" s="55"/>
      <c r="C3" s="55"/>
      <c r="D3" s="55"/>
      <c r="E3" s="62"/>
      <c r="F3" s="55"/>
      <c r="G3" s="55"/>
      <c r="H3" s="55"/>
      <c r="I3" s="63"/>
      <c r="J3" s="55"/>
      <c r="K3" s="26" t="s">
        <v>61</v>
      </c>
      <c r="L3" s="29"/>
      <c r="M3" s="55"/>
    </row>
    <row r="4" spans="1:13" s="2" customFormat="1">
      <c r="A4" s="55"/>
      <c r="B4" s="55"/>
      <c r="C4" s="55"/>
      <c r="D4" s="55"/>
      <c r="E4" s="62"/>
      <c r="F4" s="55"/>
      <c r="G4" s="55"/>
      <c r="H4" s="55"/>
      <c r="I4" s="63"/>
      <c r="J4" s="55"/>
      <c r="K4" s="26" t="s">
        <v>62</v>
      </c>
      <c r="L4" s="29"/>
      <c r="M4" s="55"/>
    </row>
    <row r="5" spans="1:13" s="25" customFormat="1">
      <c r="A5" s="56">
        <v>41</v>
      </c>
      <c r="B5" s="56">
        <v>1</v>
      </c>
      <c r="C5" s="56" t="s">
        <v>23</v>
      </c>
      <c r="D5" s="56" t="s">
        <v>63</v>
      </c>
      <c r="E5" s="59" t="s">
        <v>30</v>
      </c>
      <c r="F5" s="56" t="s">
        <v>25</v>
      </c>
      <c r="G5" s="56" t="s">
        <v>31</v>
      </c>
      <c r="H5" s="56" t="s">
        <v>16</v>
      </c>
      <c r="I5" s="64">
        <v>30000</v>
      </c>
      <c r="J5" s="56">
        <v>35000</v>
      </c>
      <c r="K5" s="27" t="s">
        <v>64</v>
      </c>
      <c r="L5" s="30"/>
      <c r="M5" s="55">
        <f t="shared" ref="M5" si="0">J5*L7</f>
        <v>0</v>
      </c>
    </row>
    <row r="6" spans="1:13" s="2" customFormat="1">
      <c r="A6" s="57"/>
      <c r="B6" s="57"/>
      <c r="C6" s="57"/>
      <c r="D6" s="57"/>
      <c r="E6" s="60"/>
      <c r="F6" s="57"/>
      <c r="G6" s="57"/>
      <c r="H6" s="57"/>
      <c r="I6" s="65"/>
      <c r="J6" s="57"/>
      <c r="K6" s="26" t="s">
        <v>65</v>
      </c>
      <c r="L6" s="29"/>
      <c r="M6" s="55"/>
    </row>
    <row r="7" spans="1:13" s="2" customFormat="1">
      <c r="A7" s="58"/>
      <c r="B7" s="58"/>
      <c r="C7" s="58"/>
      <c r="D7" s="58"/>
      <c r="E7" s="61"/>
      <c r="F7" s="58"/>
      <c r="G7" s="58"/>
      <c r="H7" s="58"/>
      <c r="I7" s="66"/>
      <c r="J7" s="58"/>
      <c r="K7" s="26" t="s">
        <v>66</v>
      </c>
      <c r="L7" s="29"/>
      <c r="M7" s="55"/>
    </row>
    <row r="8" spans="1:13" s="2" customFormat="1">
      <c r="A8" s="56">
        <v>42</v>
      </c>
      <c r="B8" s="56">
        <v>1</v>
      </c>
      <c r="C8" s="56" t="s">
        <v>23</v>
      </c>
      <c r="D8" s="56" t="s">
        <v>67</v>
      </c>
      <c r="E8" s="59" t="s">
        <v>30</v>
      </c>
      <c r="F8" s="56" t="s">
        <v>25</v>
      </c>
      <c r="G8" s="56" t="s">
        <v>31</v>
      </c>
      <c r="H8" s="56" t="s">
        <v>16</v>
      </c>
      <c r="I8" s="64">
        <v>60000</v>
      </c>
      <c r="J8" s="56">
        <v>65000</v>
      </c>
      <c r="K8" s="26" t="s">
        <v>68</v>
      </c>
      <c r="L8" s="29"/>
      <c r="M8" s="55">
        <f t="shared" ref="M8" si="1">J8*L10</f>
        <v>0</v>
      </c>
    </row>
    <row r="9" spans="1:13" s="2" customFormat="1">
      <c r="A9" s="57"/>
      <c r="B9" s="57"/>
      <c r="C9" s="57"/>
      <c r="D9" s="57"/>
      <c r="E9" s="60"/>
      <c r="F9" s="57"/>
      <c r="G9" s="57"/>
      <c r="H9" s="57"/>
      <c r="I9" s="65"/>
      <c r="J9" s="57"/>
      <c r="K9" s="26" t="s">
        <v>69</v>
      </c>
      <c r="L9" s="29"/>
      <c r="M9" s="55"/>
    </row>
    <row r="10" spans="1:13" s="3" customFormat="1">
      <c r="A10" s="58"/>
      <c r="B10" s="58"/>
      <c r="C10" s="58"/>
      <c r="D10" s="58"/>
      <c r="E10" s="61"/>
      <c r="F10" s="58"/>
      <c r="G10" s="58"/>
      <c r="H10" s="58"/>
      <c r="I10" s="66"/>
      <c r="J10" s="58"/>
      <c r="K10" s="28" t="s">
        <v>70</v>
      </c>
      <c r="L10" s="31"/>
      <c r="M10" s="55"/>
    </row>
    <row r="11" spans="1:13" s="2" customFormat="1">
      <c r="A11" s="55">
        <v>44</v>
      </c>
      <c r="B11" s="55">
        <v>1</v>
      </c>
      <c r="C11" s="55" t="s">
        <v>23</v>
      </c>
      <c r="D11" s="55" t="s">
        <v>71</v>
      </c>
      <c r="E11" s="62" t="s">
        <v>30</v>
      </c>
      <c r="F11" s="55" t="s">
        <v>25</v>
      </c>
      <c r="G11" s="55" t="s">
        <v>31</v>
      </c>
      <c r="H11" s="55" t="s">
        <v>16</v>
      </c>
      <c r="I11" s="63">
        <v>70000</v>
      </c>
      <c r="J11" s="55">
        <v>80000</v>
      </c>
      <c r="K11" s="26" t="s">
        <v>70</v>
      </c>
      <c r="L11" s="29"/>
      <c r="M11" s="55">
        <f t="shared" ref="M11" si="2">J11*L13</f>
        <v>0</v>
      </c>
    </row>
    <row r="12" spans="1:13" s="1" customFormat="1">
      <c r="A12" s="55"/>
      <c r="B12" s="55"/>
      <c r="C12" s="55"/>
      <c r="D12" s="55"/>
      <c r="E12" s="62"/>
      <c r="F12" s="55"/>
      <c r="G12" s="55"/>
      <c r="H12" s="55"/>
      <c r="I12" s="63"/>
      <c r="J12" s="55"/>
      <c r="K12" s="1" t="s">
        <v>60</v>
      </c>
      <c r="L12" s="32"/>
      <c r="M12" s="55"/>
    </row>
    <row r="13" spans="1:13" s="1" customFormat="1">
      <c r="A13" s="55"/>
      <c r="B13" s="55"/>
      <c r="C13" s="55"/>
      <c r="D13" s="55"/>
      <c r="E13" s="62"/>
      <c r="F13" s="55"/>
      <c r="G13" s="55"/>
      <c r="H13" s="55"/>
      <c r="I13" s="63"/>
      <c r="J13" s="55"/>
      <c r="K13" s="1" t="s">
        <v>62</v>
      </c>
      <c r="L13" s="32"/>
      <c r="M13" s="55"/>
    </row>
    <row r="14" spans="1:13" s="25" customFormat="1">
      <c r="A14" s="56">
        <v>43</v>
      </c>
      <c r="B14" s="56">
        <v>1</v>
      </c>
      <c r="C14" s="56" t="s">
        <v>72</v>
      </c>
      <c r="D14" s="56" t="s">
        <v>73</v>
      </c>
      <c r="E14" s="56" t="s">
        <v>39</v>
      </c>
      <c r="F14" s="56" t="s">
        <v>25</v>
      </c>
      <c r="G14" s="56" t="s">
        <v>31</v>
      </c>
      <c r="H14" s="56" t="s">
        <v>16</v>
      </c>
      <c r="I14" s="67">
        <v>15000</v>
      </c>
      <c r="J14" s="56">
        <v>18000</v>
      </c>
      <c r="K14" s="27" t="s">
        <v>74</v>
      </c>
      <c r="L14" s="30"/>
      <c r="M14" s="55">
        <f t="shared" ref="M14:M77" si="3">J14*L16</f>
        <v>0</v>
      </c>
    </row>
    <row r="15" spans="1:13" s="25" customFormat="1">
      <c r="A15" s="57"/>
      <c r="B15" s="57"/>
      <c r="C15" s="57"/>
      <c r="D15" s="57"/>
      <c r="E15" s="57"/>
      <c r="F15" s="57"/>
      <c r="G15" s="57"/>
      <c r="H15" s="57"/>
      <c r="I15" s="68"/>
      <c r="J15" s="57"/>
      <c r="K15" s="27" t="s">
        <v>75</v>
      </c>
      <c r="L15" s="30"/>
      <c r="M15" s="55"/>
    </row>
    <row r="16" spans="1:13" s="25" customFormat="1">
      <c r="A16" s="58"/>
      <c r="B16" s="58"/>
      <c r="C16" s="58"/>
      <c r="D16" s="58"/>
      <c r="E16" s="58"/>
      <c r="F16" s="58"/>
      <c r="G16" s="58"/>
      <c r="H16" s="58"/>
      <c r="I16" s="69"/>
      <c r="J16" s="58"/>
      <c r="K16" s="27" t="s">
        <v>76</v>
      </c>
      <c r="L16" s="30"/>
      <c r="M16" s="55"/>
    </row>
    <row r="17" spans="1:13" s="2" customFormat="1">
      <c r="A17" s="56">
        <v>1</v>
      </c>
      <c r="B17" s="56">
        <v>1</v>
      </c>
      <c r="C17" s="56" t="s">
        <v>37</v>
      </c>
      <c r="D17" s="56" t="s">
        <v>77</v>
      </c>
      <c r="E17" s="56" t="s">
        <v>39</v>
      </c>
      <c r="F17" s="56" t="s">
        <v>25</v>
      </c>
      <c r="G17" s="56" t="s">
        <v>31</v>
      </c>
      <c r="H17" s="56" t="s">
        <v>16</v>
      </c>
      <c r="I17" s="64">
        <v>100000</v>
      </c>
      <c r="J17" s="56">
        <v>140000</v>
      </c>
      <c r="K17" s="26" t="s">
        <v>78</v>
      </c>
      <c r="L17" s="29"/>
      <c r="M17" s="55">
        <f t="shared" si="3"/>
        <v>0</v>
      </c>
    </row>
    <row r="18" spans="1:13" s="2" customFormat="1">
      <c r="A18" s="57"/>
      <c r="B18" s="57"/>
      <c r="C18" s="57"/>
      <c r="D18" s="57"/>
      <c r="E18" s="57"/>
      <c r="F18" s="57"/>
      <c r="G18" s="57"/>
      <c r="H18" s="57"/>
      <c r="I18" s="65"/>
      <c r="J18" s="57"/>
      <c r="K18" s="26" t="s">
        <v>79</v>
      </c>
      <c r="L18" s="29"/>
      <c r="M18" s="55"/>
    </row>
    <row r="19" spans="1:13" s="2" customFormat="1">
      <c r="A19" s="58"/>
      <c r="B19" s="58"/>
      <c r="C19" s="58"/>
      <c r="D19" s="58"/>
      <c r="E19" s="58"/>
      <c r="F19" s="58"/>
      <c r="G19" s="58"/>
      <c r="H19" s="58"/>
      <c r="I19" s="66"/>
      <c r="J19" s="58"/>
      <c r="K19" s="26" t="s">
        <v>80</v>
      </c>
      <c r="L19" s="29"/>
      <c r="M19" s="55"/>
    </row>
    <row r="20" spans="1:13" s="2" customFormat="1">
      <c r="A20" s="56">
        <v>27</v>
      </c>
      <c r="B20" s="56">
        <v>1</v>
      </c>
      <c r="C20" s="56" t="s">
        <v>37</v>
      </c>
      <c r="D20" s="56" t="s">
        <v>81</v>
      </c>
      <c r="E20" s="56" t="s">
        <v>39</v>
      </c>
      <c r="F20" s="56" t="s">
        <v>25</v>
      </c>
      <c r="G20" s="56" t="s">
        <v>31</v>
      </c>
      <c r="H20" s="56" t="s">
        <v>16</v>
      </c>
      <c r="I20" s="64">
        <v>10000</v>
      </c>
      <c r="J20" s="56">
        <v>14000</v>
      </c>
      <c r="K20" s="26" t="s">
        <v>82</v>
      </c>
      <c r="L20" s="29"/>
      <c r="M20" s="55">
        <f t="shared" si="3"/>
        <v>0</v>
      </c>
    </row>
    <row r="21" spans="1:13" s="2" customFormat="1">
      <c r="A21" s="57"/>
      <c r="B21" s="57"/>
      <c r="C21" s="57"/>
      <c r="D21" s="57"/>
      <c r="E21" s="57"/>
      <c r="F21" s="57"/>
      <c r="G21" s="57"/>
      <c r="H21" s="57"/>
      <c r="I21" s="65"/>
      <c r="J21" s="57"/>
      <c r="K21" s="26" t="s">
        <v>74</v>
      </c>
      <c r="L21" s="29"/>
      <c r="M21" s="55"/>
    </row>
    <row r="22" spans="1:13" s="2" customFormat="1">
      <c r="A22" s="58"/>
      <c r="B22" s="58"/>
      <c r="C22" s="58"/>
      <c r="D22" s="58"/>
      <c r="E22" s="58"/>
      <c r="F22" s="58"/>
      <c r="G22" s="58"/>
      <c r="H22" s="58"/>
      <c r="I22" s="66"/>
      <c r="J22" s="58"/>
      <c r="K22" s="26" t="s">
        <v>83</v>
      </c>
      <c r="L22" s="29"/>
      <c r="M22" s="55"/>
    </row>
    <row r="23" spans="1:13" s="2" customFormat="1">
      <c r="A23" s="56">
        <v>28</v>
      </c>
      <c r="B23" s="56">
        <v>1</v>
      </c>
      <c r="C23" s="56" t="s">
        <v>37</v>
      </c>
      <c r="D23" s="56" t="s">
        <v>84</v>
      </c>
      <c r="E23" s="56" t="s">
        <v>39</v>
      </c>
      <c r="F23" s="56" t="s">
        <v>25</v>
      </c>
      <c r="G23" s="56" t="s">
        <v>31</v>
      </c>
      <c r="H23" s="56" t="s">
        <v>16</v>
      </c>
      <c r="I23" s="64">
        <v>50000</v>
      </c>
      <c r="J23" s="56">
        <v>60000</v>
      </c>
      <c r="K23" s="2" t="s">
        <v>85</v>
      </c>
      <c r="L23" s="29"/>
      <c r="M23" s="55">
        <f t="shared" si="3"/>
        <v>0</v>
      </c>
    </row>
    <row r="24" spans="1:13" s="2" customFormat="1">
      <c r="A24" s="57"/>
      <c r="B24" s="57"/>
      <c r="C24" s="57"/>
      <c r="D24" s="57"/>
      <c r="E24" s="57"/>
      <c r="F24" s="57"/>
      <c r="G24" s="57"/>
      <c r="H24" s="57"/>
      <c r="I24" s="65"/>
      <c r="J24" s="57"/>
      <c r="K24" s="2" t="s">
        <v>68</v>
      </c>
      <c r="L24" s="29"/>
      <c r="M24" s="55"/>
    </row>
    <row r="25" spans="1:13" s="2" customFormat="1">
      <c r="A25" s="58"/>
      <c r="B25" s="58"/>
      <c r="C25" s="58"/>
      <c r="D25" s="58"/>
      <c r="E25" s="58"/>
      <c r="F25" s="58"/>
      <c r="G25" s="58"/>
      <c r="H25" s="58"/>
      <c r="I25" s="66"/>
      <c r="J25" s="58"/>
      <c r="K25" s="2" t="s">
        <v>69</v>
      </c>
      <c r="L25" s="29"/>
      <c r="M25" s="55"/>
    </row>
    <row r="26" spans="1:13" s="2" customFormat="1">
      <c r="A26" s="56">
        <v>29</v>
      </c>
      <c r="B26" s="56">
        <v>1</v>
      </c>
      <c r="C26" s="56" t="s">
        <v>37</v>
      </c>
      <c r="D26" s="56" t="s">
        <v>86</v>
      </c>
      <c r="E26" s="56" t="s">
        <v>39</v>
      </c>
      <c r="F26" s="56" t="s">
        <v>25</v>
      </c>
      <c r="G26" s="56" t="s">
        <v>31</v>
      </c>
      <c r="H26" s="56" t="s">
        <v>16</v>
      </c>
      <c r="I26" s="64">
        <v>10000</v>
      </c>
      <c r="J26" s="56">
        <v>14000</v>
      </c>
      <c r="K26" s="26" t="s">
        <v>82</v>
      </c>
      <c r="L26" s="29"/>
      <c r="M26" s="55">
        <f t="shared" si="3"/>
        <v>0</v>
      </c>
    </row>
    <row r="27" spans="1:13" s="2" customFormat="1">
      <c r="A27" s="57"/>
      <c r="B27" s="57"/>
      <c r="C27" s="57"/>
      <c r="D27" s="57"/>
      <c r="E27" s="57"/>
      <c r="F27" s="57"/>
      <c r="G27" s="57"/>
      <c r="H27" s="57"/>
      <c r="I27" s="65"/>
      <c r="J27" s="57"/>
      <c r="K27" s="26" t="s">
        <v>74</v>
      </c>
      <c r="L27" s="29"/>
      <c r="M27" s="55"/>
    </row>
    <row r="28" spans="1:13" s="2" customFormat="1">
      <c r="A28" s="58"/>
      <c r="B28" s="58"/>
      <c r="C28" s="58"/>
      <c r="D28" s="58"/>
      <c r="E28" s="58"/>
      <c r="F28" s="58"/>
      <c r="G28" s="58"/>
      <c r="H28" s="58"/>
      <c r="I28" s="66"/>
      <c r="J28" s="58"/>
      <c r="K28" s="26" t="s">
        <v>83</v>
      </c>
      <c r="L28" s="29"/>
      <c r="M28" s="55"/>
    </row>
    <row r="29" spans="1:13" s="2" customFormat="1">
      <c r="A29" s="56">
        <v>30</v>
      </c>
      <c r="B29" s="56">
        <v>1</v>
      </c>
      <c r="C29" s="56" t="s">
        <v>37</v>
      </c>
      <c r="D29" s="56" t="s">
        <v>87</v>
      </c>
      <c r="E29" s="56" t="s">
        <v>39</v>
      </c>
      <c r="F29" s="56" t="s">
        <v>25</v>
      </c>
      <c r="G29" s="56" t="s">
        <v>31</v>
      </c>
      <c r="H29" s="56" t="s">
        <v>16</v>
      </c>
      <c r="I29" s="64">
        <v>1000</v>
      </c>
      <c r="J29" s="56">
        <v>1400</v>
      </c>
      <c r="K29" s="26" t="s">
        <v>88</v>
      </c>
      <c r="L29" s="29"/>
      <c r="M29" s="55">
        <f t="shared" si="3"/>
        <v>0</v>
      </c>
    </row>
    <row r="30" spans="1:13" s="2" customFormat="1">
      <c r="A30" s="57"/>
      <c r="B30" s="57"/>
      <c r="C30" s="57"/>
      <c r="D30" s="57"/>
      <c r="E30" s="57"/>
      <c r="F30" s="57"/>
      <c r="G30" s="57"/>
      <c r="H30" s="57"/>
      <c r="I30" s="65"/>
      <c r="J30" s="57"/>
      <c r="K30" s="26" t="s">
        <v>89</v>
      </c>
      <c r="L30" s="29"/>
      <c r="M30" s="55"/>
    </row>
    <row r="31" spans="1:13" s="2" customFormat="1">
      <c r="A31" s="58"/>
      <c r="B31" s="58"/>
      <c r="C31" s="58"/>
      <c r="D31" s="58"/>
      <c r="E31" s="58"/>
      <c r="F31" s="58"/>
      <c r="G31" s="58"/>
      <c r="H31" s="58"/>
      <c r="I31" s="66"/>
      <c r="J31" s="58"/>
      <c r="K31" s="26" t="s">
        <v>90</v>
      </c>
      <c r="L31" s="29"/>
      <c r="M31" s="55"/>
    </row>
    <row r="32" spans="1:13" s="2" customFormat="1">
      <c r="A32" s="56">
        <v>31</v>
      </c>
      <c r="B32" s="56">
        <v>1</v>
      </c>
      <c r="C32" s="56" t="s">
        <v>37</v>
      </c>
      <c r="D32" s="56" t="s">
        <v>91</v>
      </c>
      <c r="E32" s="56" t="s">
        <v>39</v>
      </c>
      <c r="F32" s="56" t="s">
        <v>25</v>
      </c>
      <c r="G32" s="56" t="s">
        <v>31</v>
      </c>
      <c r="H32" s="56" t="s">
        <v>16</v>
      </c>
      <c r="I32" s="64">
        <v>30000</v>
      </c>
      <c r="J32" s="56">
        <v>35000</v>
      </c>
      <c r="K32" s="27" t="s">
        <v>64</v>
      </c>
      <c r="L32" s="29"/>
      <c r="M32" s="55">
        <f t="shared" si="3"/>
        <v>0</v>
      </c>
    </row>
    <row r="33" spans="1:13" s="2" customFormat="1">
      <c r="A33" s="57"/>
      <c r="B33" s="57"/>
      <c r="C33" s="57"/>
      <c r="D33" s="57"/>
      <c r="E33" s="57"/>
      <c r="F33" s="57"/>
      <c r="G33" s="57"/>
      <c r="H33" s="57"/>
      <c r="I33" s="65"/>
      <c r="J33" s="57"/>
      <c r="K33" s="26" t="s">
        <v>65</v>
      </c>
      <c r="L33" s="29"/>
      <c r="M33" s="55"/>
    </row>
    <row r="34" spans="1:13" s="2" customFormat="1">
      <c r="A34" s="58"/>
      <c r="B34" s="58"/>
      <c r="C34" s="58"/>
      <c r="D34" s="58"/>
      <c r="E34" s="58"/>
      <c r="F34" s="58"/>
      <c r="G34" s="58"/>
      <c r="H34" s="58"/>
      <c r="I34" s="66"/>
      <c r="J34" s="58"/>
      <c r="K34" s="26" t="s">
        <v>66</v>
      </c>
      <c r="L34" s="29"/>
      <c r="M34" s="55"/>
    </row>
    <row r="35" spans="1:13" s="2" customFormat="1">
      <c r="A35" s="56">
        <v>32</v>
      </c>
      <c r="B35" s="56">
        <v>1</v>
      </c>
      <c r="C35" s="56" t="s">
        <v>37</v>
      </c>
      <c r="D35" s="56" t="s">
        <v>92</v>
      </c>
      <c r="E35" s="56" t="s">
        <v>39</v>
      </c>
      <c r="F35" s="56" t="s">
        <v>25</v>
      </c>
      <c r="G35" s="56" t="s">
        <v>31</v>
      </c>
      <c r="H35" s="56" t="s">
        <v>16</v>
      </c>
      <c r="I35" s="64">
        <v>1000</v>
      </c>
      <c r="J35" s="56">
        <v>1400</v>
      </c>
      <c r="K35" s="26" t="s">
        <v>88</v>
      </c>
      <c r="L35" s="29"/>
      <c r="M35" s="55">
        <f t="shared" si="3"/>
        <v>0</v>
      </c>
    </row>
    <row r="36" spans="1:13" s="2" customFormat="1">
      <c r="A36" s="57"/>
      <c r="B36" s="57"/>
      <c r="C36" s="57"/>
      <c r="D36" s="57"/>
      <c r="E36" s="57"/>
      <c r="F36" s="57"/>
      <c r="G36" s="57"/>
      <c r="H36" s="57"/>
      <c r="I36" s="65"/>
      <c r="J36" s="57"/>
      <c r="K36" s="26" t="s">
        <v>89</v>
      </c>
      <c r="L36" s="29"/>
      <c r="M36" s="55"/>
    </row>
    <row r="37" spans="1:13" s="2" customFormat="1">
      <c r="A37" s="58"/>
      <c r="B37" s="58"/>
      <c r="C37" s="58"/>
      <c r="D37" s="58"/>
      <c r="E37" s="58"/>
      <c r="F37" s="58"/>
      <c r="G37" s="58"/>
      <c r="H37" s="58"/>
      <c r="I37" s="66"/>
      <c r="J37" s="58"/>
      <c r="K37" s="26" t="s">
        <v>90</v>
      </c>
      <c r="L37" s="29"/>
      <c r="M37" s="55"/>
    </row>
    <row r="38" spans="1:13" s="2" customFormat="1">
      <c r="A38" s="56">
        <v>35</v>
      </c>
      <c r="B38" s="56">
        <v>1</v>
      </c>
      <c r="C38" s="56" t="s">
        <v>37</v>
      </c>
      <c r="D38" s="56" t="s">
        <v>93</v>
      </c>
      <c r="E38" s="56" t="s">
        <v>39</v>
      </c>
      <c r="F38" s="56" t="s">
        <v>25</v>
      </c>
      <c r="G38" s="56" t="s">
        <v>31</v>
      </c>
      <c r="H38" s="56" t="s">
        <v>16</v>
      </c>
      <c r="I38" s="64">
        <v>30000</v>
      </c>
      <c r="J38" s="56">
        <v>35000</v>
      </c>
      <c r="K38" s="27" t="s">
        <v>64</v>
      </c>
      <c r="L38" s="29"/>
      <c r="M38" s="55">
        <f t="shared" si="3"/>
        <v>0</v>
      </c>
    </row>
    <row r="39" spans="1:13" s="2" customFormat="1">
      <c r="A39" s="57"/>
      <c r="B39" s="57"/>
      <c r="C39" s="57"/>
      <c r="D39" s="57"/>
      <c r="E39" s="57"/>
      <c r="F39" s="57"/>
      <c r="G39" s="57"/>
      <c r="H39" s="57"/>
      <c r="I39" s="65"/>
      <c r="J39" s="57"/>
      <c r="K39" s="26" t="s">
        <v>65</v>
      </c>
      <c r="L39" s="29"/>
      <c r="M39" s="55"/>
    </row>
    <row r="40" spans="1:13" s="2" customFormat="1">
      <c r="A40" s="58"/>
      <c r="B40" s="58"/>
      <c r="C40" s="58"/>
      <c r="D40" s="58"/>
      <c r="E40" s="58"/>
      <c r="F40" s="58"/>
      <c r="G40" s="58"/>
      <c r="H40" s="58"/>
      <c r="I40" s="66"/>
      <c r="J40" s="58"/>
      <c r="K40" s="26" t="s">
        <v>66</v>
      </c>
      <c r="L40" s="29"/>
      <c r="M40" s="55"/>
    </row>
    <row r="41" spans="1:13" s="2" customFormat="1">
      <c r="A41" s="56">
        <v>36</v>
      </c>
      <c r="B41" s="56">
        <v>1</v>
      </c>
      <c r="C41" s="56" t="s">
        <v>37</v>
      </c>
      <c r="D41" s="56" t="s">
        <v>94</v>
      </c>
      <c r="E41" s="56" t="s">
        <v>39</v>
      </c>
      <c r="F41" s="56" t="s">
        <v>25</v>
      </c>
      <c r="G41" s="56" t="s">
        <v>31</v>
      </c>
      <c r="H41" s="56" t="s">
        <v>16</v>
      </c>
      <c r="I41" s="64">
        <v>30000</v>
      </c>
      <c r="J41" s="56">
        <v>35000</v>
      </c>
      <c r="K41" s="27" t="s">
        <v>64</v>
      </c>
      <c r="L41" s="29"/>
      <c r="M41" s="55">
        <f t="shared" si="3"/>
        <v>0</v>
      </c>
    </row>
    <row r="42" spans="1:13" s="2" customFormat="1">
      <c r="A42" s="57"/>
      <c r="B42" s="57"/>
      <c r="C42" s="57"/>
      <c r="D42" s="57"/>
      <c r="E42" s="57"/>
      <c r="F42" s="57"/>
      <c r="G42" s="57"/>
      <c r="H42" s="57"/>
      <c r="I42" s="65"/>
      <c r="J42" s="57"/>
      <c r="K42" s="26" t="s">
        <v>65</v>
      </c>
      <c r="L42" s="29"/>
      <c r="M42" s="55"/>
    </row>
    <row r="43" spans="1:13" s="2" customFormat="1">
      <c r="A43" s="58"/>
      <c r="B43" s="58"/>
      <c r="C43" s="58"/>
      <c r="D43" s="58"/>
      <c r="E43" s="58"/>
      <c r="F43" s="58"/>
      <c r="G43" s="58"/>
      <c r="H43" s="58"/>
      <c r="I43" s="66"/>
      <c r="J43" s="58"/>
      <c r="K43" s="26" t="s">
        <v>66</v>
      </c>
      <c r="L43" s="29"/>
      <c r="M43" s="55"/>
    </row>
    <row r="44" spans="1:13" s="2" customFormat="1">
      <c r="A44" s="56">
        <v>37</v>
      </c>
      <c r="B44" s="56">
        <v>1</v>
      </c>
      <c r="C44" s="56" t="s">
        <v>37</v>
      </c>
      <c r="D44" s="56" t="s">
        <v>95</v>
      </c>
      <c r="E44" s="56" t="s">
        <v>39</v>
      </c>
      <c r="F44" s="56" t="s">
        <v>25</v>
      </c>
      <c r="G44" s="56" t="s">
        <v>31</v>
      </c>
      <c r="H44" s="56" t="s">
        <v>16</v>
      </c>
      <c r="I44" s="64">
        <v>20000</v>
      </c>
      <c r="J44" s="56">
        <v>30000</v>
      </c>
      <c r="K44" s="26" t="s">
        <v>96</v>
      </c>
      <c r="L44" s="29"/>
      <c r="M44" s="55">
        <f t="shared" si="3"/>
        <v>0</v>
      </c>
    </row>
    <row r="45" spans="1:13" s="2" customFormat="1">
      <c r="A45" s="57"/>
      <c r="B45" s="57"/>
      <c r="C45" s="57"/>
      <c r="D45" s="57"/>
      <c r="E45" s="57"/>
      <c r="F45" s="57"/>
      <c r="G45" s="57"/>
      <c r="H45" s="57"/>
      <c r="I45" s="65"/>
      <c r="J45" s="57"/>
      <c r="K45" s="26" t="s">
        <v>64</v>
      </c>
      <c r="L45" s="29"/>
      <c r="M45" s="55"/>
    </row>
    <row r="46" spans="1:13" s="2" customFormat="1">
      <c r="A46" s="58"/>
      <c r="B46" s="58"/>
      <c r="C46" s="58"/>
      <c r="D46" s="58"/>
      <c r="E46" s="58"/>
      <c r="F46" s="58"/>
      <c r="G46" s="58"/>
      <c r="H46" s="58"/>
      <c r="I46" s="66"/>
      <c r="J46" s="58"/>
      <c r="K46" s="26" t="s">
        <v>65</v>
      </c>
      <c r="L46" s="29"/>
      <c r="M46" s="55"/>
    </row>
    <row r="47" spans="1:13" s="2" customFormat="1">
      <c r="A47" s="56">
        <v>38</v>
      </c>
      <c r="B47" s="56">
        <v>1</v>
      </c>
      <c r="C47" s="56" t="s">
        <v>37</v>
      </c>
      <c r="D47" s="56" t="s">
        <v>97</v>
      </c>
      <c r="E47" s="56" t="s">
        <v>39</v>
      </c>
      <c r="F47" s="56" t="s">
        <v>25</v>
      </c>
      <c r="G47" s="56" t="s">
        <v>31</v>
      </c>
      <c r="H47" s="56" t="s">
        <v>16</v>
      </c>
      <c r="I47" s="64">
        <v>40000</v>
      </c>
      <c r="J47" s="56">
        <v>50000</v>
      </c>
      <c r="K47" s="26" t="s">
        <v>98</v>
      </c>
      <c r="L47" s="29"/>
      <c r="M47" s="55">
        <f t="shared" si="3"/>
        <v>0</v>
      </c>
    </row>
    <row r="48" spans="1:13" s="2" customFormat="1">
      <c r="A48" s="57"/>
      <c r="B48" s="57"/>
      <c r="C48" s="57"/>
      <c r="D48" s="57"/>
      <c r="E48" s="57"/>
      <c r="F48" s="57"/>
      <c r="G48" s="57"/>
      <c r="H48" s="57"/>
      <c r="I48" s="65"/>
      <c r="J48" s="57"/>
      <c r="K48" s="26" t="s">
        <v>99</v>
      </c>
      <c r="L48" s="29"/>
      <c r="M48" s="55"/>
    </row>
    <row r="49" spans="1:13" s="2" customFormat="1">
      <c r="A49" s="58"/>
      <c r="B49" s="58"/>
      <c r="C49" s="58"/>
      <c r="D49" s="58"/>
      <c r="E49" s="58"/>
      <c r="F49" s="58"/>
      <c r="G49" s="58"/>
      <c r="H49" s="58"/>
      <c r="I49" s="66"/>
      <c r="J49" s="58"/>
      <c r="K49" s="26" t="s">
        <v>85</v>
      </c>
      <c r="L49" s="29"/>
      <c r="M49" s="55"/>
    </row>
    <row r="50" spans="1:13" s="2" customFormat="1">
      <c r="A50" s="56">
        <v>40</v>
      </c>
      <c r="B50" s="56">
        <v>1</v>
      </c>
      <c r="C50" s="56" t="s">
        <v>37</v>
      </c>
      <c r="D50" s="56" t="s">
        <v>100</v>
      </c>
      <c r="E50" s="56" t="s">
        <v>39</v>
      </c>
      <c r="F50" s="56" t="s">
        <v>25</v>
      </c>
      <c r="G50" s="56" t="s">
        <v>31</v>
      </c>
      <c r="H50" s="56" t="s">
        <v>16</v>
      </c>
      <c r="I50" s="64">
        <v>500</v>
      </c>
      <c r="J50" s="56">
        <v>1000</v>
      </c>
      <c r="K50" s="26" t="s">
        <v>101</v>
      </c>
      <c r="L50" s="29"/>
      <c r="M50" s="55">
        <f t="shared" si="3"/>
        <v>0</v>
      </c>
    </row>
    <row r="51" spans="1:13" s="2" customFormat="1">
      <c r="A51" s="57"/>
      <c r="B51" s="57"/>
      <c r="C51" s="57"/>
      <c r="D51" s="57"/>
      <c r="E51" s="57"/>
      <c r="F51" s="57"/>
      <c r="G51" s="57"/>
      <c r="H51" s="57"/>
      <c r="I51" s="65"/>
      <c r="J51" s="57"/>
      <c r="K51" s="26" t="s">
        <v>102</v>
      </c>
      <c r="L51" s="29"/>
      <c r="M51" s="55"/>
    </row>
    <row r="52" spans="1:13" s="2" customFormat="1">
      <c r="A52" s="58"/>
      <c r="B52" s="58"/>
      <c r="C52" s="58"/>
      <c r="D52" s="58"/>
      <c r="E52" s="58"/>
      <c r="F52" s="58"/>
      <c r="G52" s="58"/>
      <c r="H52" s="58"/>
      <c r="I52" s="66"/>
      <c r="J52" s="58"/>
      <c r="K52" s="26" t="s">
        <v>103</v>
      </c>
      <c r="L52" s="29"/>
      <c r="M52" s="55"/>
    </row>
    <row r="53" spans="1:13" s="2" customFormat="1">
      <c r="A53" s="56">
        <v>45</v>
      </c>
      <c r="B53" s="56">
        <v>1</v>
      </c>
      <c r="C53" s="56" t="s">
        <v>37</v>
      </c>
      <c r="D53" s="56" t="s">
        <v>104</v>
      </c>
      <c r="E53" s="56" t="s">
        <v>39</v>
      </c>
      <c r="F53" s="56" t="s">
        <v>25</v>
      </c>
      <c r="G53" s="56" t="s">
        <v>31</v>
      </c>
      <c r="H53" s="56" t="s">
        <v>16</v>
      </c>
      <c r="I53" s="64">
        <v>2000</v>
      </c>
      <c r="J53" s="56">
        <v>3000</v>
      </c>
      <c r="K53" s="26" t="s">
        <v>105</v>
      </c>
      <c r="L53" s="29"/>
      <c r="M53" s="55">
        <f t="shared" si="3"/>
        <v>0</v>
      </c>
    </row>
    <row r="54" spans="1:13" s="2" customFormat="1">
      <c r="A54" s="57"/>
      <c r="B54" s="57"/>
      <c r="C54" s="57"/>
      <c r="D54" s="57"/>
      <c r="E54" s="57"/>
      <c r="F54" s="57"/>
      <c r="G54" s="57"/>
      <c r="H54" s="57"/>
      <c r="I54" s="65"/>
      <c r="J54" s="57"/>
      <c r="K54" s="26" t="s">
        <v>106</v>
      </c>
      <c r="L54" s="29"/>
      <c r="M54" s="55"/>
    </row>
    <row r="55" spans="1:13" s="2" customFormat="1">
      <c r="A55" s="58"/>
      <c r="B55" s="58"/>
      <c r="C55" s="58"/>
      <c r="D55" s="58"/>
      <c r="E55" s="58"/>
      <c r="F55" s="58"/>
      <c r="G55" s="58"/>
      <c r="H55" s="58"/>
      <c r="I55" s="66"/>
      <c r="J55" s="58"/>
      <c r="K55" s="26" t="s">
        <v>107</v>
      </c>
      <c r="L55" s="29"/>
      <c r="M55" s="55"/>
    </row>
    <row r="56" spans="1:13" s="2" customFormat="1">
      <c r="A56" s="56">
        <v>46</v>
      </c>
      <c r="B56" s="56">
        <v>1</v>
      </c>
      <c r="C56" s="56" t="s">
        <v>37</v>
      </c>
      <c r="D56" s="56" t="s">
        <v>108</v>
      </c>
      <c r="E56" s="56" t="s">
        <v>39</v>
      </c>
      <c r="F56" s="56" t="s">
        <v>25</v>
      </c>
      <c r="G56" s="56" t="s">
        <v>31</v>
      </c>
      <c r="H56" s="56" t="s">
        <v>16</v>
      </c>
      <c r="I56" s="64">
        <v>3000</v>
      </c>
      <c r="J56" s="56">
        <v>4000</v>
      </c>
      <c r="K56" s="26" t="s">
        <v>107</v>
      </c>
      <c r="L56" s="29"/>
      <c r="M56" s="55">
        <f t="shared" si="3"/>
        <v>0</v>
      </c>
    </row>
    <row r="57" spans="1:13" s="2" customFormat="1">
      <c r="A57" s="57"/>
      <c r="B57" s="57"/>
      <c r="C57" s="57"/>
      <c r="D57" s="57"/>
      <c r="E57" s="57"/>
      <c r="F57" s="57"/>
      <c r="G57" s="57"/>
      <c r="H57" s="57"/>
      <c r="I57" s="65"/>
      <c r="J57" s="57"/>
      <c r="K57" s="27" t="s">
        <v>109</v>
      </c>
      <c r="L57" s="29"/>
      <c r="M57" s="55"/>
    </row>
    <row r="58" spans="1:13" s="2" customFormat="1">
      <c r="A58" s="58"/>
      <c r="B58" s="58"/>
      <c r="C58" s="58"/>
      <c r="D58" s="58"/>
      <c r="E58" s="58"/>
      <c r="F58" s="58"/>
      <c r="G58" s="58"/>
      <c r="H58" s="58"/>
      <c r="I58" s="66"/>
      <c r="J58" s="58"/>
      <c r="K58" s="27" t="s">
        <v>110</v>
      </c>
      <c r="L58" s="29"/>
      <c r="M58" s="55"/>
    </row>
    <row r="59" spans="1:13" s="2" customFormat="1">
      <c r="A59" s="56">
        <v>47</v>
      </c>
      <c r="B59" s="56">
        <v>1</v>
      </c>
      <c r="C59" s="56" t="s">
        <v>37</v>
      </c>
      <c r="D59" s="56" t="s">
        <v>111</v>
      </c>
      <c r="E59" s="56" t="s">
        <v>39</v>
      </c>
      <c r="F59" s="56" t="s">
        <v>25</v>
      </c>
      <c r="G59" s="56" t="s">
        <v>31</v>
      </c>
      <c r="H59" s="56" t="s">
        <v>16</v>
      </c>
      <c r="I59" s="64">
        <v>15000</v>
      </c>
      <c r="J59" s="56">
        <v>18000</v>
      </c>
      <c r="K59" s="27" t="s">
        <v>74</v>
      </c>
      <c r="L59" s="29"/>
      <c r="M59" s="55">
        <f t="shared" si="3"/>
        <v>0</v>
      </c>
    </row>
    <row r="60" spans="1:13" s="2" customFormat="1">
      <c r="A60" s="57"/>
      <c r="B60" s="57"/>
      <c r="C60" s="57"/>
      <c r="D60" s="57"/>
      <c r="E60" s="57"/>
      <c r="F60" s="57"/>
      <c r="G60" s="57"/>
      <c r="H60" s="57"/>
      <c r="I60" s="65"/>
      <c r="J60" s="57"/>
      <c r="K60" s="27" t="s">
        <v>75</v>
      </c>
      <c r="L60" s="29"/>
      <c r="M60" s="55"/>
    </row>
    <row r="61" spans="1:13" s="2" customFormat="1">
      <c r="A61" s="58"/>
      <c r="B61" s="58"/>
      <c r="C61" s="58"/>
      <c r="D61" s="58"/>
      <c r="E61" s="58"/>
      <c r="F61" s="58"/>
      <c r="G61" s="58"/>
      <c r="H61" s="58"/>
      <c r="I61" s="66"/>
      <c r="J61" s="58"/>
      <c r="K61" s="27" t="s">
        <v>76</v>
      </c>
      <c r="L61" s="29"/>
      <c r="M61" s="55"/>
    </row>
    <row r="62" spans="1:13" s="2" customFormat="1">
      <c r="A62" s="56">
        <v>48</v>
      </c>
      <c r="B62" s="56">
        <v>1</v>
      </c>
      <c r="C62" s="56" t="s">
        <v>37</v>
      </c>
      <c r="D62" s="56" t="s">
        <v>112</v>
      </c>
      <c r="E62" s="56" t="s">
        <v>39</v>
      </c>
      <c r="F62" s="56" t="s">
        <v>25</v>
      </c>
      <c r="G62" s="56" t="s">
        <v>31</v>
      </c>
      <c r="H62" s="56" t="s">
        <v>16</v>
      </c>
      <c r="I62" s="64">
        <v>70000</v>
      </c>
      <c r="J62" s="56">
        <v>80000</v>
      </c>
      <c r="K62" s="26" t="s">
        <v>70</v>
      </c>
      <c r="L62" s="29"/>
      <c r="M62" s="55">
        <f t="shared" si="3"/>
        <v>0</v>
      </c>
    </row>
    <row r="63" spans="1:13" s="3" customFormat="1">
      <c r="A63" s="57"/>
      <c r="B63" s="57"/>
      <c r="C63" s="57"/>
      <c r="D63" s="57"/>
      <c r="E63" s="57"/>
      <c r="F63" s="57"/>
      <c r="G63" s="57"/>
      <c r="H63" s="57"/>
      <c r="I63" s="65"/>
      <c r="J63" s="57"/>
      <c r="K63" s="1" t="s">
        <v>60</v>
      </c>
      <c r="L63" s="31"/>
      <c r="M63" s="55"/>
    </row>
    <row r="64" spans="1:13" s="3" customFormat="1">
      <c r="A64" s="58"/>
      <c r="B64" s="58"/>
      <c r="C64" s="58"/>
      <c r="D64" s="58"/>
      <c r="E64" s="58"/>
      <c r="F64" s="57"/>
      <c r="G64" s="57"/>
      <c r="H64" s="57"/>
      <c r="I64" s="66"/>
      <c r="J64" s="58"/>
      <c r="K64" s="1" t="s">
        <v>62</v>
      </c>
      <c r="L64" s="31"/>
      <c r="M64" s="55"/>
    </row>
    <row r="65" spans="1:13" s="3" customFormat="1">
      <c r="A65" s="56">
        <v>49</v>
      </c>
      <c r="B65" s="56">
        <v>1</v>
      </c>
      <c r="C65" s="56" t="s">
        <v>37</v>
      </c>
      <c r="D65" s="56" t="s">
        <v>113</v>
      </c>
      <c r="E65" s="56" t="s">
        <v>39</v>
      </c>
      <c r="F65" s="57" t="s">
        <v>25</v>
      </c>
      <c r="G65" s="57" t="s">
        <v>31</v>
      </c>
      <c r="H65" s="57" t="s">
        <v>16</v>
      </c>
      <c r="I65" s="64">
        <v>20000</v>
      </c>
      <c r="J65" s="56">
        <v>30000</v>
      </c>
      <c r="K65" s="26" t="s">
        <v>96</v>
      </c>
      <c r="L65" s="31"/>
      <c r="M65" s="55">
        <f t="shared" si="3"/>
        <v>0</v>
      </c>
    </row>
    <row r="66" spans="1:13" s="3" customFormat="1">
      <c r="A66" s="57"/>
      <c r="B66" s="57"/>
      <c r="C66" s="57"/>
      <c r="D66" s="57"/>
      <c r="E66" s="57"/>
      <c r="F66" s="57"/>
      <c r="G66" s="57"/>
      <c r="H66" s="57"/>
      <c r="I66" s="65"/>
      <c r="J66" s="57"/>
      <c r="K66" s="26" t="s">
        <v>64</v>
      </c>
      <c r="L66" s="31"/>
      <c r="M66" s="55"/>
    </row>
    <row r="67" spans="1:13" s="3" customFormat="1">
      <c r="A67" s="58"/>
      <c r="B67" s="58"/>
      <c r="C67" s="58"/>
      <c r="D67" s="58"/>
      <c r="E67" s="58"/>
      <c r="F67" s="58"/>
      <c r="G67" s="58"/>
      <c r="H67" s="58"/>
      <c r="I67" s="66"/>
      <c r="J67" s="58"/>
      <c r="K67" s="26" t="s">
        <v>65</v>
      </c>
      <c r="L67" s="31"/>
      <c r="M67" s="55"/>
    </row>
    <row r="68" spans="1:13" s="2" customFormat="1">
      <c r="A68" s="55">
        <v>50</v>
      </c>
      <c r="B68" s="55">
        <v>1</v>
      </c>
      <c r="C68" s="55" t="s">
        <v>37</v>
      </c>
      <c r="D68" s="55" t="s">
        <v>114</v>
      </c>
      <c r="E68" s="55" t="s">
        <v>39</v>
      </c>
      <c r="F68" s="55" t="s">
        <v>25</v>
      </c>
      <c r="G68" s="55" t="s">
        <v>31</v>
      </c>
      <c r="H68" s="55" t="s">
        <v>16</v>
      </c>
      <c r="I68" s="63">
        <v>60000</v>
      </c>
      <c r="J68" s="55">
        <v>65000</v>
      </c>
      <c r="K68" s="26" t="s">
        <v>68</v>
      </c>
      <c r="L68" s="29"/>
      <c r="M68" s="55">
        <f t="shared" si="3"/>
        <v>0</v>
      </c>
    </row>
    <row r="69" spans="1:13" s="1" customFormat="1">
      <c r="A69" s="55"/>
      <c r="B69" s="55"/>
      <c r="C69" s="55"/>
      <c r="D69" s="55"/>
      <c r="E69" s="55"/>
      <c r="F69" s="55"/>
      <c r="G69" s="55"/>
      <c r="H69" s="55"/>
      <c r="I69" s="63"/>
      <c r="J69" s="55"/>
      <c r="K69" s="26" t="s">
        <v>69</v>
      </c>
      <c r="L69" s="32"/>
      <c r="M69" s="55"/>
    </row>
    <row r="70" spans="1:13" s="1" customFormat="1">
      <c r="A70" s="55"/>
      <c r="B70" s="55"/>
      <c r="C70" s="55"/>
      <c r="D70" s="55"/>
      <c r="E70" s="55"/>
      <c r="F70" s="55"/>
      <c r="G70" s="55"/>
      <c r="H70" s="55"/>
      <c r="I70" s="63"/>
      <c r="J70" s="55"/>
      <c r="K70" s="26" t="s">
        <v>70</v>
      </c>
      <c r="L70" s="32"/>
      <c r="M70" s="55"/>
    </row>
    <row r="71" spans="1:13" s="25" customFormat="1">
      <c r="A71" s="56">
        <v>51</v>
      </c>
      <c r="B71" s="56">
        <v>1</v>
      </c>
      <c r="C71" s="56" t="s">
        <v>37</v>
      </c>
      <c r="D71" s="56" t="s">
        <v>115</v>
      </c>
      <c r="E71" s="56" t="s">
        <v>39</v>
      </c>
      <c r="F71" s="56" t="s">
        <v>25</v>
      </c>
      <c r="G71" s="56" t="s">
        <v>31</v>
      </c>
      <c r="H71" s="56" t="s">
        <v>16</v>
      </c>
      <c r="I71" s="64">
        <v>40000</v>
      </c>
      <c r="J71" s="56">
        <v>50000</v>
      </c>
      <c r="K71" s="26" t="s">
        <v>98</v>
      </c>
      <c r="L71" s="30"/>
      <c r="M71" s="55">
        <f t="shared" si="3"/>
        <v>0</v>
      </c>
    </row>
    <row r="72" spans="1:13" s="25" customFormat="1">
      <c r="A72" s="57"/>
      <c r="B72" s="57"/>
      <c r="C72" s="57"/>
      <c r="D72" s="57"/>
      <c r="E72" s="57"/>
      <c r="F72" s="57"/>
      <c r="G72" s="57"/>
      <c r="H72" s="57"/>
      <c r="I72" s="65"/>
      <c r="J72" s="57"/>
      <c r="K72" s="26" t="s">
        <v>99</v>
      </c>
      <c r="L72" s="30"/>
      <c r="M72" s="55"/>
    </row>
    <row r="73" spans="1:13" s="25" customFormat="1">
      <c r="A73" s="58"/>
      <c r="B73" s="58"/>
      <c r="C73" s="58"/>
      <c r="D73" s="58"/>
      <c r="E73" s="58"/>
      <c r="F73" s="58"/>
      <c r="G73" s="58"/>
      <c r="H73" s="58"/>
      <c r="I73" s="66"/>
      <c r="J73" s="58"/>
      <c r="K73" s="26" t="s">
        <v>85</v>
      </c>
      <c r="L73" s="30"/>
      <c r="M73" s="55"/>
    </row>
    <row r="74" spans="1:13" s="2" customFormat="1">
      <c r="A74" s="56">
        <v>54</v>
      </c>
      <c r="B74" s="56">
        <v>1</v>
      </c>
      <c r="C74" s="56" t="s">
        <v>37</v>
      </c>
      <c r="D74" s="56" t="s">
        <v>116</v>
      </c>
      <c r="E74" s="56" t="s">
        <v>39</v>
      </c>
      <c r="F74" s="56" t="s">
        <v>25</v>
      </c>
      <c r="G74" s="56" t="s">
        <v>31</v>
      </c>
      <c r="H74" s="56" t="s">
        <v>16</v>
      </c>
      <c r="I74" s="64">
        <v>30000</v>
      </c>
      <c r="J74" s="56">
        <v>35000</v>
      </c>
      <c r="K74" s="27" t="s">
        <v>64</v>
      </c>
      <c r="L74" s="29"/>
      <c r="M74" s="55">
        <f t="shared" si="3"/>
        <v>0</v>
      </c>
    </row>
    <row r="75" spans="1:13" s="2" customFormat="1">
      <c r="A75" s="57"/>
      <c r="B75" s="57"/>
      <c r="C75" s="57"/>
      <c r="D75" s="57"/>
      <c r="E75" s="57"/>
      <c r="F75" s="57"/>
      <c r="G75" s="57"/>
      <c r="H75" s="57"/>
      <c r="I75" s="65"/>
      <c r="J75" s="57"/>
      <c r="K75" s="26" t="s">
        <v>65</v>
      </c>
      <c r="L75" s="29"/>
      <c r="M75" s="55"/>
    </row>
    <row r="76" spans="1:13" s="2" customFormat="1">
      <c r="A76" s="58"/>
      <c r="B76" s="58"/>
      <c r="C76" s="58"/>
      <c r="D76" s="58"/>
      <c r="E76" s="58"/>
      <c r="F76" s="58"/>
      <c r="G76" s="58"/>
      <c r="H76" s="58"/>
      <c r="I76" s="66"/>
      <c r="J76" s="58"/>
      <c r="K76" s="26" t="s">
        <v>66</v>
      </c>
      <c r="L76" s="29"/>
      <c r="M76" s="55"/>
    </row>
    <row r="77" spans="1:13" s="2" customFormat="1">
      <c r="A77" s="56">
        <v>55</v>
      </c>
      <c r="B77" s="56">
        <v>1</v>
      </c>
      <c r="C77" s="56" t="s">
        <v>37</v>
      </c>
      <c r="D77" s="56" t="s">
        <v>117</v>
      </c>
      <c r="E77" s="56" t="s">
        <v>39</v>
      </c>
      <c r="F77" s="56" t="s">
        <v>25</v>
      </c>
      <c r="G77" s="56" t="s">
        <v>31</v>
      </c>
      <c r="H77" s="56" t="s">
        <v>16</v>
      </c>
      <c r="I77" s="64">
        <v>60000</v>
      </c>
      <c r="J77" s="56">
        <v>65000</v>
      </c>
      <c r="K77" s="26" t="s">
        <v>68</v>
      </c>
      <c r="L77" s="29"/>
      <c r="M77" s="55">
        <f t="shared" si="3"/>
        <v>0</v>
      </c>
    </row>
    <row r="78" spans="1:13" s="2" customFormat="1">
      <c r="A78" s="57"/>
      <c r="B78" s="57"/>
      <c r="C78" s="57"/>
      <c r="D78" s="57"/>
      <c r="E78" s="57"/>
      <c r="F78" s="57"/>
      <c r="G78" s="57"/>
      <c r="H78" s="57"/>
      <c r="I78" s="65"/>
      <c r="J78" s="57"/>
      <c r="K78" s="26" t="s">
        <v>69</v>
      </c>
      <c r="L78" s="29"/>
      <c r="M78" s="55"/>
    </row>
    <row r="79" spans="1:13" s="2" customFormat="1">
      <c r="A79" s="58"/>
      <c r="B79" s="58"/>
      <c r="C79" s="58"/>
      <c r="D79" s="58"/>
      <c r="E79" s="58"/>
      <c r="F79" s="58"/>
      <c r="G79" s="58"/>
      <c r="H79" s="58"/>
      <c r="I79" s="66"/>
      <c r="J79" s="58"/>
      <c r="K79" s="28" t="s">
        <v>70</v>
      </c>
      <c r="L79" s="29"/>
      <c r="M79" s="55"/>
    </row>
    <row r="80" spans="1:13" s="2" customFormat="1">
      <c r="A80" s="56">
        <v>56</v>
      </c>
      <c r="B80" s="56">
        <v>1</v>
      </c>
      <c r="C80" s="56" t="s">
        <v>37</v>
      </c>
      <c r="D80" s="56" t="s">
        <v>118</v>
      </c>
      <c r="E80" s="56" t="s">
        <v>39</v>
      </c>
      <c r="F80" s="56" t="s">
        <v>25</v>
      </c>
      <c r="G80" s="56" t="s">
        <v>31</v>
      </c>
      <c r="H80" s="56" t="s">
        <v>16</v>
      </c>
      <c r="I80" s="64">
        <v>1000</v>
      </c>
      <c r="J80" s="56">
        <v>1400</v>
      </c>
      <c r="K80" s="26" t="s">
        <v>88</v>
      </c>
      <c r="L80" s="29"/>
      <c r="M80" s="55">
        <f t="shared" ref="M80:M86" si="4">J80*L82</f>
        <v>0</v>
      </c>
    </row>
    <row r="81" spans="1:13" s="2" customFormat="1">
      <c r="A81" s="57"/>
      <c r="B81" s="57"/>
      <c r="C81" s="57"/>
      <c r="D81" s="57"/>
      <c r="E81" s="57"/>
      <c r="F81" s="57"/>
      <c r="G81" s="57"/>
      <c r="H81" s="57"/>
      <c r="I81" s="65"/>
      <c r="J81" s="57"/>
      <c r="K81" s="26" t="s">
        <v>89</v>
      </c>
      <c r="L81" s="29"/>
      <c r="M81" s="55"/>
    </row>
    <row r="82" spans="1:13" s="2" customFormat="1">
      <c r="A82" s="58"/>
      <c r="B82" s="58"/>
      <c r="C82" s="58"/>
      <c r="D82" s="58"/>
      <c r="E82" s="58"/>
      <c r="F82" s="58"/>
      <c r="G82" s="58"/>
      <c r="H82" s="58"/>
      <c r="I82" s="66"/>
      <c r="J82" s="58"/>
      <c r="K82" s="26" t="s">
        <v>90</v>
      </c>
      <c r="L82" s="29"/>
      <c r="M82" s="55"/>
    </row>
    <row r="83" spans="1:13" s="2" customFormat="1">
      <c r="A83" s="56">
        <v>59</v>
      </c>
      <c r="B83" s="56">
        <v>1</v>
      </c>
      <c r="C83" s="56" t="s">
        <v>37</v>
      </c>
      <c r="D83" s="56" t="s">
        <v>119</v>
      </c>
      <c r="E83" s="56" t="s">
        <v>39</v>
      </c>
      <c r="F83" s="56" t="s">
        <v>25</v>
      </c>
      <c r="G83" s="56" t="s">
        <v>31</v>
      </c>
      <c r="H83" s="56" t="s">
        <v>16</v>
      </c>
      <c r="I83" s="64">
        <v>60000</v>
      </c>
      <c r="J83" s="56">
        <v>65000</v>
      </c>
      <c r="K83" s="26" t="s">
        <v>68</v>
      </c>
      <c r="L83" s="29"/>
      <c r="M83" s="55">
        <f t="shared" si="4"/>
        <v>0</v>
      </c>
    </row>
    <row r="84" spans="1:13" s="2" customFormat="1">
      <c r="A84" s="57"/>
      <c r="B84" s="57"/>
      <c r="C84" s="57"/>
      <c r="D84" s="57"/>
      <c r="E84" s="57"/>
      <c r="F84" s="57"/>
      <c r="G84" s="57"/>
      <c r="H84" s="57"/>
      <c r="I84" s="65"/>
      <c r="J84" s="57"/>
      <c r="K84" s="26" t="s">
        <v>69</v>
      </c>
      <c r="L84" s="29"/>
      <c r="M84" s="55"/>
    </row>
    <row r="85" spans="1:13" s="2" customFormat="1">
      <c r="A85" s="58"/>
      <c r="B85" s="58"/>
      <c r="C85" s="58"/>
      <c r="D85" s="58"/>
      <c r="E85" s="58"/>
      <c r="F85" s="58"/>
      <c r="G85" s="58"/>
      <c r="H85" s="58"/>
      <c r="I85" s="66"/>
      <c r="J85" s="58"/>
      <c r="K85" s="28" t="s">
        <v>70</v>
      </c>
      <c r="L85" s="29"/>
      <c r="M85" s="55"/>
    </row>
    <row r="86" spans="1:13" s="2" customFormat="1">
      <c r="A86" s="56">
        <v>60</v>
      </c>
      <c r="B86" s="56">
        <v>1</v>
      </c>
      <c r="C86" s="56" t="s">
        <v>37</v>
      </c>
      <c r="D86" s="56" t="s">
        <v>120</v>
      </c>
      <c r="E86" s="56" t="s">
        <v>39</v>
      </c>
      <c r="F86" s="56" t="s">
        <v>25</v>
      </c>
      <c r="G86" s="56" t="s">
        <v>31</v>
      </c>
      <c r="H86" s="56" t="s">
        <v>16</v>
      </c>
      <c r="I86" s="64">
        <v>20000</v>
      </c>
      <c r="J86" s="56">
        <v>30000</v>
      </c>
      <c r="K86" s="26" t="s">
        <v>96</v>
      </c>
      <c r="L86" s="29"/>
      <c r="M86" s="55">
        <f t="shared" si="4"/>
        <v>0</v>
      </c>
    </row>
    <row r="87" spans="1:13" s="2" customFormat="1">
      <c r="A87" s="57"/>
      <c r="B87" s="57"/>
      <c r="C87" s="57"/>
      <c r="D87" s="57"/>
      <c r="E87" s="57"/>
      <c r="F87" s="57"/>
      <c r="G87" s="57"/>
      <c r="H87" s="57"/>
      <c r="I87" s="65"/>
      <c r="J87" s="57"/>
      <c r="K87" s="26" t="s">
        <v>64</v>
      </c>
      <c r="L87" s="29"/>
      <c r="M87" s="55"/>
    </row>
    <row r="88" spans="1:13" s="2" customFormat="1">
      <c r="A88" s="58"/>
      <c r="B88" s="58"/>
      <c r="C88" s="58"/>
      <c r="D88" s="58"/>
      <c r="E88" s="58"/>
      <c r="F88" s="58"/>
      <c r="G88" s="58"/>
      <c r="H88" s="58"/>
      <c r="I88" s="66"/>
      <c r="J88" s="58"/>
      <c r="K88" s="26" t="s">
        <v>65</v>
      </c>
      <c r="L88" s="31"/>
      <c r="M88" s="56"/>
    </row>
    <row r="89" spans="1:13">
      <c r="L89" s="48" t="s">
        <v>121</v>
      </c>
      <c r="M89" s="49">
        <f>SUM(M2:M88)</f>
        <v>0</v>
      </c>
    </row>
    <row r="90" spans="1:13">
      <c r="L90" s="50" t="s">
        <v>122</v>
      </c>
      <c r="M90" s="51">
        <f>'Print and Ship to MM'!J21</f>
        <v>0</v>
      </c>
    </row>
    <row r="91" spans="1:13" ht="15.75" customHeight="1">
      <c r="L91" s="54" t="s">
        <v>123</v>
      </c>
      <c r="M91" s="51"/>
    </row>
    <row r="92" spans="1:13">
      <c r="L92" s="52" t="s">
        <v>124</v>
      </c>
      <c r="M92" s="53">
        <f>SUM(M89:M91)</f>
        <v>0</v>
      </c>
    </row>
  </sheetData>
  <mergeCells count="319">
    <mergeCell ref="H83:H85"/>
    <mergeCell ref="G83:G85"/>
    <mergeCell ref="F83:F85"/>
    <mergeCell ref="M53:M55"/>
    <mergeCell ref="M56:M58"/>
    <mergeCell ref="M62:M64"/>
    <mergeCell ref="M65:M67"/>
    <mergeCell ref="C53:C55"/>
    <mergeCell ref="B53:B55"/>
    <mergeCell ref="J56:J58"/>
    <mergeCell ref="I56:I58"/>
    <mergeCell ref="H56:H58"/>
    <mergeCell ref="G56:G58"/>
    <mergeCell ref="F56:F58"/>
    <mergeCell ref="E56:E58"/>
    <mergeCell ref="D56:D58"/>
    <mergeCell ref="C56:C58"/>
    <mergeCell ref="D83:D85"/>
    <mergeCell ref="D71:D73"/>
    <mergeCell ref="C71:C73"/>
    <mergeCell ref="B71:B73"/>
    <mergeCell ref="M71:M73"/>
    <mergeCell ref="M74:M76"/>
    <mergeCell ref="M80:M82"/>
    <mergeCell ref="D86:D88"/>
    <mergeCell ref="C86:C88"/>
    <mergeCell ref="B86:B88"/>
    <mergeCell ref="J53:J55"/>
    <mergeCell ref="I53:I55"/>
    <mergeCell ref="H53:H55"/>
    <mergeCell ref="G53:G55"/>
    <mergeCell ref="F53:F55"/>
    <mergeCell ref="E53:E55"/>
    <mergeCell ref="D53:D55"/>
    <mergeCell ref="D62:D64"/>
    <mergeCell ref="C62:C64"/>
    <mergeCell ref="B62:B64"/>
    <mergeCell ref="B77:B79"/>
    <mergeCell ref="D65:D67"/>
    <mergeCell ref="C65:C67"/>
    <mergeCell ref="B65:B67"/>
    <mergeCell ref="C83:C85"/>
    <mergeCell ref="B83:B85"/>
    <mergeCell ref="E77:E79"/>
    <mergeCell ref="D77:D79"/>
    <mergeCell ref="C77:C79"/>
    <mergeCell ref="J83:J85"/>
    <mergeCell ref="I83:I85"/>
    <mergeCell ref="M86:M88"/>
    <mergeCell ref="J86:J88"/>
    <mergeCell ref="I86:I88"/>
    <mergeCell ref="H86:H88"/>
    <mergeCell ref="G86:G88"/>
    <mergeCell ref="F86:F88"/>
    <mergeCell ref="E86:E88"/>
    <mergeCell ref="I62:I64"/>
    <mergeCell ref="J62:J64"/>
    <mergeCell ref="H62:H64"/>
    <mergeCell ref="G62:G64"/>
    <mergeCell ref="F62:F64"/>
    <mergeCell ref="E62:E64"/>
    <mergeCell ref="J65:J67"/>
    <mergeCell ref="I65:I67"/>
    <mergeCell ref="H65:H67"/>
    <mergeCell ref="G65:G67"/>
    <mergeCell ref="F65:F67"/>
    <mergeCell ref="E65:E67"/>
    <mergeCell ref="J77:J79"/>
    <mergeCell ref="I77:I79"/>
    <mergeCell ref="H77:H79"/>
    <mergeCell ref="G77:G79"/>
    <mergeCell ref="F77:F79"/>
    <mergeCell ref="A77:A79"/>
    <mergeCell ref="A83:A85"/>
    <mergeCell ref="A86:A88"/>
    <mergeCell ref="J47:J49"/>
    <mergeCell ref="I47:I49"/>
    <mergeCell ref="H47:H49"/>
    <mergeCell ref="G47:G49"/>
    <mergeCell ref="F47:F49"/>
    <mergeCell ref="E47:E49"/>
    <mergeCell ref="D47:D49"/>
    <mergeCell ref="A50:A52"/>
    <mergeCell ref="A53:A55"/>
    <mergeCell ref="A56:A58"/>
    <mergeCell ref="A62:A64"/>
    <mergeCell ref="A65:A67"/>
    <mergeCell ref="A71:A73"/>
    <mergeCell ref="H74:H76"/>
    <mergeCell ref="I74:I76"/>
    <mergeCell ref="J74:J76"/>
    <mergeCell ref="J50:J52"/>
    <mergeCell ref="I50:I52"/>
    <mergeCell ref="H50:H52"/>
    <mergeCell ref="G50:G52"/>
    <mergeCell ref="F50:F52"/>
    <mergeCell ref="G80:G82"/>
    <mergeCell ref="H80:H82"/>
    <mergeCell ref="I80:I82"/>
    <mergeCell ref="J80:J82"/>
    <mergeCell ref="E83:E85"/>
    <mergeCell ref="H44:H46"/>
    <mergeCell ref="I44:I46"/>
    <mergeCell ref="J44:J46"/>
    <mergeCell ref="M44:M46"/>
    <mergeCell ref="H68:H70"/>
    <mergeCell ref="I68:I70"/>
    <mergeCell ref="J68:J70"/>
    <mergeCell ref="M68:M70"/>
    <mergeCell ref="M59:M61"/>
    <mergeCell ref="M83:M85"/>
    <mergeCell ref="M77:M79"/>
    <mergeCell ref="M50:M52"/>
    <mergeCell ref="E50:E52"/>
    <mergeCell ref="J71:J73"/>
    <mergeCell ref="I71:I73"/>
    <mergeCell ref="H71:H73"/>
    <mergeCell ref="G71:G73"/>
    <mergeCell ref="F71:F73"/>
    <mergeCell ref="E71:E73"/>
    <mergeCell ref="B38:B40"/>
    <mergeCell ref="A38:A40"/>
    <mergeCell ref="A41:A43"/>
    <mergeCell ref="B41:B43"/>
    <mergeCell ref="C41:C43"/>
    <mergeCell ref="D41:D43"/>
    <mergeCell ref="H38:H40"/>
    <mergeCell ref="G38:G40"/>
    <mergeCell ref="A47:A49"/>
    <mergeCell ref="C47:C49"/>
    <mergeCell ref="B47:B49"/>
    <mergeCell ref="A44:A46"/>
    <mergeCell ref="B44:B46"/>
    <mergeCell ref="C44:C46"/>
    <mergeCell ref="D44:D46"/>
    <mergeCell ref="E44:E46"/>
    <mergeCell ref="F44:F46"/>
    <mergeCell ref="A74:A76"/>
    <mergeCell ref="B74:B76"/>
    <mergeCell ref="C74:C76"/>
    <mergeCell ref="D74:D76"/>
    <mergeCell ref="E74:E76"/>
    <mergeCell ref="F74:F76"/>
    <mergeCell ref="G74:G76"/>
    <mergeCell ref="E41:E43"/>
    <mergeCell ref="F41:F43"/>
    <mergeCell ref="G41:G43"/>
    <mergeCell ref="G44:G46"/>
    <mergeCell ref="D50:D52"/>
    <mergeCell ref="C50:C52"/>
    <mergeCell ref="B50:B52"/>
    <mergeCell ref="G68:G70"/>
    <mergeCell ref="F68:F70"/>
    <mergeCell ref="A68:A70"/>
    <mergeCell ref="B68:B70"/>
    <mergeCell ref="C68:C70"/>
    <mergeCell ref="D68:D70"/>
    <mergeCell ref="E68:E70"/>
    <mergeCell ref="B56:B58"/>
    <mergeCell ref="A80:A82"/>
    <mergeCell ref="B80:B82"/>
    <mergeCell ref="C80:C82"/>
    <mergeCell ref="D80:D82"/>
    <mergeCell ref="E80:E82"/>
    <mergeCell ref="F80:F82"/>
    <mergeCell ref="A29:A31"/>
    <mergeCell ref="B29:B31"/>
    <mergeCell ref="C29:C31"/>
    <mergeCell ref="D29:D31"/>
    <mergeCell ref="E29:E31"/>
    <mergeCell ref="F29:F31"/>
    <mergeCell ref="F59:F61"/>
    <mergeCell ref="A32:A34"/>
    <mergeCell ref="B32:B34"/>
    <mergeCell ref="C32:C34"/>
    <mergeCell ref="D32:D34"/>
    <mergeCell ref="E32:E34"/>
    <mergeCell ref="F35:F37"/>
    <mergeCell ref="F32:F34"/>
    <mergeCell ref="F38:F40"/>
    <mergeCell ref="E38:E40"/>
    <mergeCell ref="D38:D40"/>
    <mergeCell ref="C38:C40"/>
    <mergeCell ref="G20:G22"/>
    <mergeCell ref="H20:H22"/>
    <mergeCell ref="I20:I22"/>
    <mergeCell ref="J20:J22"/>
    <mergeCell ref="J38:J40"/>
    <mergeCell ref="I38:I40"/>
    <mergeCell ref="G29:G31"/>
    <mergeCell ref="H29:H31"/>
    <mergeCell ref="I29:I31"/>
    <mergeCell ref="J29:J31"/>
    <mergeCell ref="J35:J37"/>
    <mergeCell ref="I35:I37"/>
    <mergeCell ref="H35:H37"/>
    <mergeCell ref="G35:G37"/>
    <mergeCell ref="G32:G34"/>
    <mergeCell ref="H32:H34"/>
    <mergeCell ref="I32:I34"/>
    <mergeCell ref="J32:J34"/>
    <mergeCell ref="G26:G28"/>
    <mergeCell ref="H26:H28"/>
    <mergeCell ref="I26:I28"/>
    <mergeCell ref="J26:J28"/>
    <mergeCell ref="C20:C22"/>
    <mergeCell ref="D20:D22"/>
    <mergeCell ref="E20:E22"/>
    <mergeCell ref="A17:A19"/>
    <mergeCell ref="B17:B19"/>
    <mergeCell ref="C17:C19"/>
    <mergeCell ref="D17:D19"/>
    <mergeCell ref="E17:E19"/>
    <mergeCell ref="F17:F19"/>
    <mergeCell ref="F20:F22"/>
    <mergeCell ref="G14:G16"/>
    <mergeCell ref="H14:H16"/>
    <mergeCell ref="I14:I16"/>
    <mergeCell ref="J14:J16"/>
    <mergeCell ref="M14:M16"/>
    <mergeCell ref="A59:A61"/>
    <mergeCell ref="B59:B61"/>
    <mergeCell ref="C59:C61"/>
    <mergeCell ref="D59:D61"/>
    <mergeCell ref="E59:E61"/>
    <mergeCell ref="A14:A16"/>
    <mergeCell ref="B14:B16"/>
    <mergeCell ref="C14:C16"/>
    <mergeCell ref="D14:D16"/>
    <mergeCell ref="E14:E16"/>
    <mergeCell ref="F14:F16"/>
    <mergeCell ref="M20:M22"/>
    <mergeCell ref="G17:G19"/>
    <mergeCell ref="H17:H19"/>
    <mergeCell ref="I17:I19"/>
    <mergeCell ref="J17:J19"/>
    <mergeCell ref="M17:M19"/>
    <mergeCell ref="A20:A22"/>
    <mergeCell ref="B20:B22"/>
    <mergeCell ref="F23:F25"/>
    <mergeCell ref="G23:G25"/>
    <mergeCell ref="H23:H25"/>
    <mergeCell ref="I23:I25"/>
    <mergeCell ref="J23:J25"/>
    <mergeCell ref="M23:M25"/>
    <mergeCell ref="F26:F28"/>
    <mergeCell ref="G59:G61"/>
    <mergeCell ref="H59:H61"/>
    <mergeCell ref="I59:I61"/>
    <mergeCell ref="J59:J61"/>
    <mergeCell ref="M26:M28"/>
    <mergeCell ref="M29:M31"/>
    <mergeCell ref="M32:M34"/>
    <mergeCell ref="M35:M37"/>
    <mergeCell ref="M38:M40"/>
    <mergeCell ref="M41:M43"/>
    <mergeCell ref="H41:H43"/>
    <mergeCell ref="I41:I43"/>
    <mergeCell ref="J41:J43"/>
    <mergeCell ref="M47:M49"/>
    <mergeCell ref="A23:A25"/>
    <mergeCell ref="B23:B25"/>
    <mergeCell ref="C23:C25"/>
    <mergeCell ref="D23:D25"/>
    <mergeCell ref="E23:E25"/>
    <mergeCell ref="C26:C28"/>
    <mergeCell ref="D26:D28"/>
    <mergeCell ref="E26:E28"/>
    <mergeCell ref="A26:A28"/>
    <mergeCell ref="B26:B28"/>
    <mergeCell ref="E35:E37"/>
    <mergeCell ref="D35:D37"/>
    <mergeCell ref="C35:C37"/>
    <mergeCell ref="B35:B37"/>
    <mergeCell ref="A35:A37"/>
    <mergeCell ref="M8:M10"/>
    <mergeCell ref="F5:F7"/>
    <mergeCell ref="G5:G7"/>
    <mergeCell ref="H5:H7"/>
    <mergeCell ref="I5:I7"/>
    <mergeCell ref="J5:J7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M11:M13"/>
    <mergeCell ref="A8:A10"/>
    <mergeCell ref="B8:B10"/>
    <mergeCell ref="C8:C10"/>
    <mergeCell ref="D8:D10"/>
    <mergeCell ref="E8:E10"/>
    <mergeCell ref="G2:G4"/>
    <mergeCell ref="H2:H4"/>
    <mergeCell ref="I2:I4"/>
    <mergeCell ref="J2:J4"/>
    <mergeCell ref="F8:F10"/>
    <mergeCell ref="G8:G10"/>
    <mergeCell ref="H8:H10"/>
    <mergeCell ref="I8:I10"/>
    <mergeCell ref="J8:J10"/>
    <mergeCell ref="M2:M4"/>
    <mergeCell ref="A5:A7"/>
    <mergeCell ref="B5:B7"/>
    <mergeCell ref="C5:C7"/>
    <mergeCell ref="D5:D7"/>
    <mergeCell ref="E5:E7"/>
    <mergeCell ref="A2:A4"/>
    <mergeCell ref="B2:B4"/>
    <mergeCell ref="C2:C4"/>
    <mergeCell ref="D2:D4"/>
    <mergeCell ref="E2:E4"/>
    <mergeCell ref="F2:F4"/>
    <mergeCell ref="M5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18D5751099448B7B316A81FF4B635" ma:contentTypeVersion="11" ma:contentTypeDescription="Create a new document." ma:contentTypeScope="" ma:versionID="7490d3c2fdb15fd9d5f9205ef0207d33">
  <xsd:schema xmlns:xsd="http://www.w3.org/2001/XMLSchema" xmlns:xs="http://www.w3.org/2001/XMLSchema" xmlns:p="http://schemas.microsoft.com/office/2006/metadata/properties" xmlns:ns2="ca3a4574-8cc0-460b-8c35-de27617a8768" xmlns:ns3="d0ba4baf-e680-4b38-bc61-7acf38e1642d" targetNamespace="http://schemas.microsoft.com/office/2006/metadata/properties" ma:root="true" ma:fieldsID="bba0be77d74a16bbde9e03760924ee05" ns2:_="" ns3:_="">
    <xsd:import namespace="ca3a4574-8cc0-460b-8c35-de27617a8768"/>
    <xsd:import namespace="d0ba4baf-e680-4b38-bc61-7acf38e164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a4574-8cc0-460b-8c35-de27617a87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2011f1f-c1f6-43e5-98b2-4e6fd79a0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a4baf-e680-4b38-bc61-7acf38e164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4bad28-7518-45ce-a9f5-a50831b0a73a}" ma:internalName="TaxCatchAll" ma:showField="CatchAllData" ma:web="d0ba4baf-e680-4b38-bc61-7acf38e164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3a4574-8cc0-460b-8c35-de27617a8768">
      <Terms xmlns="http://schemas.microsoft.com/office/infopath/2007/PartnerControls"/>
    </lcf76f155ced4ddcb4097134ff3c332f>
    <TaxCatchAll xmlns="d0ba4baf-e680-4b38-bc61-7acf38e1642d" xsi:nil="true"/>
  </documentManagement>
</p:properties>
</file>

<file path=customXml/itemProps1.xml><?xml version="1.0" encoding="utf-8"?>
<ds:datastoreItem xmlns:ds="http://schemas.openxmlformats.org/officeDocument/2006/customXml" ds:itemID="{D2AFD545-87CD-443E-8A04-C621F75B7662}"/>
</file>

<file path=customXml/itemProps2.xml><?xml version="1.0" encoding="utf-8"?>
<ds:datastoreItem xmlns:ds="http://schemas.openxmlformats.org/officeDocument/2006/customXml" ds:itemID="{546636FC-20A9-4307-9711-6AA79F236A1E}"/>
</file>

<file path=customXml/itemProps3.xml><?xml version="1.0" encoding="utf-8"?>
<ds:datastoreItem xmlns:ds="http://schemas.openxmlformats.org/officeDocument/2006/customXml" ds:itemID="{F44EEE06-35EF-4787-8821-9BA1BE31F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2026-03-30T18:45:01Z</dcterms:created>
  <dcterms:modified xsi:type="dcterms:W3CDTF">2026-04-08T19:10:09Z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0x0101001BF18D5751099448B7B316A81FF4B635</vt:lpwstr>
  </property>
</Properties>
</file>